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380" activeTab="2"/>
  </bookViews>
  <sheets>
    <sheet name="Classement Général" sheetId="1" r:id="rId1"/>
    <sheet name="Classement Etape1" sheetId="2" r:id="rId2"/>
    <sheet name="Classement Etape2" sheetId="3" r:id="rId3"/>
    <sheet name="Détail équipes" sheetId="4" r:id="rId4"/>
    <sheet name="Résultats Epreuves" sheetId="5" r:id="rId5"/>
    <sheet name="Stat participants" sheetId="6" r:id="rId6"/>
    <sheet name="RésultatsEpreuves" sheetId="7" state="hidden" r:id="rId7"/>
  </sheets>
  <definedNames>
    <definedName name="_xlnm.Print_Area" localSheetId="1">'Classement Etape1'!$A$1:$G$40</definedName>
    <definedName name="_xlnm.Print_Area" localSheetId="2">'Classement Etape2'!$A$1:$G$40</definedName>
    <definedName name="_xlnm.Print_Area" localSheetId="6">'RésultatsEpreuves'!$A$1:$AU$46</definedName>
  </definedNames>
  <calcPr fullCalcOnLoad="1"/>
</workbook>
</file>

<file path=xl/sharedStrings.xml><?xml version="1.0" encoding="utf-8"?>
<sst xmlns="http://schemas.openxmlformats.org/spreadsheetml/2006/main" count="1950" uniqueCount="407">
  <si>
    <t>Equipe n°</t>
  </si>
  <si>
    <t>Id Equipe</t>
  </si>
  <si>
    <t>BE1</t>
  </si>
  <si>
    <t>BE2</t>
  </si>
  <si>
    <t>BE3</t>
  </si>
  <si>
    <t>BE4</t>
  </si>
  <si>
    <t>BE5</t>
  </si>
  <si>
    <t>BE6</t>
  </si>
  <si>
    <t>BE7</t>
  </si>
  <si>
    <t>BE8</t>
  </si>
  <si>
    <t>BE9</t>
  </si>
  <si>
    <t>BE10</t>
  </si>
  <si>
    <t>MG1</t>
  </si>
  <si>
    <t>MG2</t>
  </si>
  <si>
    <t>MG3</t>
  </si>
  <si>
    <t>MG4</t>
  </si>
  <si>
    <t>MG5</t>
  </si>
  <si>
    <t>MG7</t>
  </si>
  <si>
    <t>MG8</t>
  </si>
  <si>
    <t>Rameur1</t>
  </si>
  <si>
    <t>Rameur2</t>
  </si>
  <si>
    <t>Rameur3</t>
  </si>
  <si>
    <t>Rameur4</t>
  </si>
  <si>
    <t>Total</t>
  </si>
  <si>
    <t>Classement</t>
  </si>
  <si>
    <t>Points</t>
  </si>
  <si>
    <t>Ergo (500m)</t>
  </si>
  <si>
    <t>CG1</t>
  </si>
  <si>
    <t>CG2</t>
  </si>
  <si>
    <t>CG3</t>
  </si>
  <si>
    <t>Luc Leger</t>
  </si>
  <si>
    <t>Rameur 1</t>
  </si>
  <si>
    <t>Rameur 2</t>
  </si>
  <si>
    <t>Rameur 3</t>
  </si>
  <si>
    <t>Rameur 4</t>
  </si>
  <si>
    <t>Moy equipe</t>
  </si>
  <si>
    <t>Total points</t>
  </si>
  <si>
    <t>Classement général</t>
  </si>
  <si>
    <t>F1</t>
  </si>
  <si>
    <t>F2</t>
  </si>
  <si>
    <t>F3</t>
  </si>
  <si>
    <t>F4</t>
  </si>
  <si>
    <t>F5</t>
  </si>
  <si>
    <t>Equipe</t>
  </si>
  <si>
    <t>Noms</t>
  </si>
  <si>
    <t>Prénoms</t>
  </si>
  <si>
    <t>CAMILLE</t>
  </si>
  <si>
    <t xml:space="preserve">BOMMARITO </t>
  </si>
  <si>
    <t>ACBT</t>
  </si>
  <si>
    <t>HUGO</t>
  </si>
  <si>
    <t>CLEMENCE</t>
  </si>
  <si>
    <t>Rameur5</t>
  </si>
  <si>
    <t>Pierre</t>
  </si>
  <si>
    <t>Quentin</t>
  </si>
  <si>
    <t>C1</t>
  </si>
  <si>
    <t>C2</t>
  </si>
  <si>
    <t>C3</t>
  </si>
  <si>
    <t>Rameur 5</t>
  </si>
  <si>
    <t>Agde</t>
  </si>
  <si>
    <t>FILLES</t>
  </si>
  <si>
    <t>BENJAMINS</t>
  </si>
  <si>
    <t>CADETS</t>
  </si>
  <si>
    <t>MINIMES</t>
  </si>
  <si>
    <t>Doublette 1</t>
  </si>
  <si>
    <t>Doublette 2</t>
  </si>
  <si>
    <t>Classement Benjamins</t>
  </si>
  <si>
    <t>Beaucaire</t>
  </si>
  <si>
    <t>Beziers</t>
  </si>
  <si>
    <t>Grau du roi</t>
  </si>
  <si>
    <t>Montpellier</t>
  </si>
  <si>
    <t>Classement Filles</t>
  </si>
  <si>
    <t>Classement Minimes Garçons</t>
  </si>
  <si>
    <t>Total points de classement</t>
  </si>
  <si>
    <t>Ergo (250m)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</si>
  <si>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</si>
  <si>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</si>
  <si>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</si>
  <si>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</si>
  <si>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</si>
  <si>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</si>
  <si>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</si>
  <si>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</si>
  <si>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</si>
  <si>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</si>
  <si>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M1</t>
  </si>
  <si>
    <t>M2</t>
  </si>
  <si>
    <t>M3</t>
  </si>
  <si>
    <t>M4</t>
  </si>
  <si>
    <t>M5</t>
  </si>
  <si>
    <t>M7</t>
  </si>
  <si>
    <t>M8</t>
  </si>
  <si>
    <t>Nom Club ou AS</t>
  </si>
  <si>
    <t>N° de licence</t>
  </si>
  <si>
    <t>UNSS GDR</t>
  </si>
  <si>
    <t>BREYSSE</t>
  </si>
  <si>
    <t>Eva</t>
  </si>
  <si>
    <t>Grard</t>
  </si>
  <si>
    <t>Daniel</t>
  </si>
  <si>
    <t>MOLLUNA</t>
  </si>
  <si>
    <t>Anthony</t>
  </si>
  <si>
    <t>MATHIEU</t>
  </si>
  <si>
    <t>temps</t>
  </si>
  <si>
    <t>Moyenne</t>
  </si>
  <si>
    <t>Epreuve yolette</t>
  </si>
  <si>
    <t>pénalités</t>
  </si>
  <si>
    <t>résultat</t>
  </si>
  <si>
    <t>PARCOURS EN DOUBLE</t>
  </si>
  <si>
    <t>MATERIEL</t>
  </si>
  <si>
    <t>Mauguio Carnon</t>
  </si>
  <si>
    <t>Duret</t>
  </si>
  <si>
    <t>Célestin</t>
  </si>
  <si>
    <t>Maxime</t>
  </si>
  <si>
    <t>Bruneteau</t>
  </si>
  <si>
    <t>Maelys</t>
  </si>
  <si>
    <t>BEAUCAIRE</t>
  </si>
  <si>
    <t>BEAUC</t>
  </si>
  <si>
    <t>CARLE</t>
  </si>
  <si>
    <t>Elisa</t>
  </si>
  <si>
    <t>PINTO</t>
  </si>
  <si>
    <t>Laura</t>
  </si>
  <si>
    <t>GDR</t>
  </si>
  <si>
    <t>Ashley</t>
  </si>
  <si>
    <t>AS</t>
  </si>
  <si>
    <t>BEZ</t>
  </si>
  <si>
    <t>MASSE</t>
  </si>
  <si>
    <t>PICCIRILLO</t>
  </si>
  <si>
    <t>CLAIRE</t>
  </si>
  <si>
    <t>MUC</t>
  </si>
  <si>
    <t>CONTRERAS</t>
  </si>
  <si>
    <t>Camille</t>
  </si>
  <si>
    <t>TUTAGATA</t>
  </si>
  <si>
    <t>Kasandra</t>
  </si>
  <si>
    <t>MARTIN</t>
  </si>
  <si>
    <t>PAULINE</t>
  </si>
  <si>
    <t>THOMAS</t>
  </si>
  <si>
    <t>OLIVAN</t>
  </si>
  <si>
    <t>Ariane</t>
  </si>
  <si>
    <t>ACBT SETE</t>
  </si>
  <si>
    <t>ESTEVENON</t>
  </si>
  <si>
    <t>Eddy</t>
  </si>
  <si>
    <t>Nathan</t>
  </si>
  <si>
    <t>SALINAS</t>
  </si>
  <si>
    <t>CUVELLIER</t>
  </si>
  <si>
    <t>Erwan</t>
  </si>
  <si>
    <t>VARRAINE</t>
  </si>
  <si>
    <t>LOUISE</t>
  </si>
  <si>
    <t>F6</t>
  </si>
  <si>
    <t>F7</t>
  </si>
  <si>
    <t>F8</t>
  </si>
  <si>
    <t>F9</t>
  </si>
  <si>
    <t>CLASSEMENT GENERAL</t>
  </si>
  <si>
    <t>Cumul</t>
  </si>
  <si>
    <t>journée</t>
  </si>
  <si>
    <t>attribués</t>
  </si>
  <si>
    <t>Grille engagements Benjamins (2000 - …) Filles et Garçons Challenge 2012</t>
  </si>
  <si>
    <t>CARNON</t>
  </si>
  <si>
    <t>GILLES</t>
  </si>
  <si>
    <t>GUILLAUME</t>
  </si>
  <si>
    <t>CAM</t>
  </si>
  <si>
    <t>MASTAIN</t>
  </si>
  <si>
    <t>UNSS Perols</t>
  </si>
  <si>
    <t>Guglielmo</t>
  </si>
  <si>
    <t>Maëlle</t>
  </si>
  <si>
    <t>UNSS Mauguio</t>
  </si>
  <si>
    <t>Bedue</t>
  </si>
  <si>
    <t>Navarro</t>
  </si>
  <si>
    <t>Théo</t>
  </si>
  <si>
    <t>Térol</t>
  </si>
  <si>
    <t>Julian</t>
  </si>
  <si>
    <t>AGDE                   BEZIERS</t>
  </si>
  <si>
    <t>DELABARRE</t>
  </si>
  <si>
    <t>TOM</t>
  </si>
  <si>
    <t>AGDE</t>
  </si>
  <si>
    <t xml:space="preserve">BELDA </t>
  </si>
  <si>
    <t>LUCIE</t>
  </si>
  <si>
    <t>BESCHI-DESPEYSSE</t>
  </si>
  <si>
    <t>FLAVIO</t>
  </si>
  <si>
    <t xml:space="preserve">GAUDIN </t>
  </si>
  <si>
    <t>MONTPELLIER        ACBT SETE</t>
  </si>
  <si>
    <t>HAZOUT</t>
  </si>
  <si>
    <t>JACQUOT</t>
  </si>
  <si>
    <t>Lucien</t>
  </si>
  <si>
    <t>BEC</t>
  </si>
  <si>
    <t>Guillaume</t>
  </si>
  <si>
    <t>GAIGNAIRE</t>
  </si>
  <si>
    <t>MARCUS</t>
  </si>
  <si>
    <t>GRAU DU ROI</t>
  </si>
  <si>
    <t>AZNAG</t>
  </si>
  <si>
    <t>Camilia</t>
  </si>
  <si>
    <t>LLACER</t>
  </si>
  <si>
    <t>Mathilde</t>
  </si>
  <si>
    <t>DOMINGUEZ</t>
  </si>
  <si>
    <t>Thibault</t>
  </si>
  <si>
    <t>SOULIER</t>
  </si>
  <si>
    <t>Jules</t>
  </si>
  <si>
    <t>GRAU DU ROI     BEAUCAIRE</t>
  </si>
  <si>
    <t>FOUGERAY</t>
  </si>
  <si>
    <t>DERUE</t>
  </si>
  <si>
    <t>Curtis</t>
  </si>
  <si>
    <t>PUECH</t>
  </si>
  <si>
    <t>Rayan</t>
  </si>
  <si>
    <t>BLIARD</t>
  </si>
  <si>
    <t>OLIVIER</t>
  </si>
  <si>
    <t>SETE AS</t>
  </si>
  <si>
    <t>DE BUSSEHÈRE</t>
  </si>
  <si>
    <t>ANNE</t>
  </si>
  <si>
    <t>JEANNE</t>
  </si>
  <si>
    <t>MARE</t>
  </si>
  <si>
    <t>MOTAIERA</t>
  </si>
  <si>
    <t xml:space="preserve">PECQUET </t>
  </si>
  <si>
    <t xml:space="preserve">MATTEO </t>
  </si>
  <si>
    <t xml:space="preserve">SOLE </t>
  </si>
  <si>
    <t xml:space="preserve">ANTOINE </t>
  </si>
  <si>
    <t>ROUX</t>
  </si>
  <si>
    <t>BAPTISTE</t>
  </si>
  <si>
    <t>CHAUDON</t>
  </si>
  <si>
    <t>TIMOTHE</t>
  </si>
  <si>
    <t>LUCILE</t>
  </si>
  <si>
    <t>LAURE</t>
  </si>
  <si>
    <t>GUGLIEMINOTTI</t>
  </si>
  <si>
    <t>MATHIS</t>
  </si>
  <si>
    <t xml:space="preserve">ISSAOUI </t>
  </si>
  <si>
    <t xml:space="preserve">ILLIES </t>
  </si>
  <si>
    <t>CONTANT</t>
  </si>
  <si>
    <t>TOBIAS</t>
  </si>
  <si>
    <t>STIN</t>
  </si>
  <si>
    <t>GABRIEL</t>
  </si>
  <si>
    <t>DUVERNAY</t>
  </si>
  <si>
    <t>QUENTIN</t>
  </si>
  <si>
    <t>CHOQUET</t>
  </si>
  <si>
    <t>Grille engagements Filles Minimes et Cadettes (1996 - 1999) Challenge 2012</t>
  </si>
  <si>
    <t>BEYER</t>
  </si>
  <si>
    <t>MATHILDE</t>
  </si>
  <si>
    <t>DEWAMIN</t>
  </si>
  <si>
    <t>ELINA</t>
  </si>
  <si>
    <t>BENABOUCHA</t>
  </si>
  <si>
    <t>INES</t>
  </si>
  <si>
    <t>L'ANTON</t>
  </si>
  <si>
    <t>GABRIELLE</t>
  </si>
  <si>
    <t>MARCONNET</t>
  </si>
  <si>
    <t>FAVATIER</t>
  </si>
  <si>
    <t>CHLOE</t>
  </si>
  <si>
    <t>Leperrier</t>
  </si>
  <si>
    <t>Estelle</t>
  </si>
  <si>
    <t>ILLES</t>
  </si>
  <si>
    <t>EMMA</t>
  </si>
  <si>
    <t xml:space="preserve">CARNON      </t>
  </si>
  <si>
    <t>Van Hulle</t>
  </si>
  <si>
    <t>Anaïs</t>
  </si>
  <si>
    <t>Curci</t>
  </si>
  <si>
    <t>Liza</t>
  </si>
  <si>
    <t>PASCAL</t>
  </si>
  <si>
    <t>395198CAM</t>
  </si>
  <si>
    <t>Vincent</t>
  </si>
  <si>
    <t>Marie Sara</t>
  </si>
  <si>
    <t xml:space="preserve">YOUNES </t>
  </si>
  <si>
    <t>Vénissa</t>
  </si>
  <si>
    <t>FAIT</t>
  </si>
  <si>
    <t>Audrey</t>
  </si>
  <si>
    <t>TUKANA</t>
  </si>
  <si>
    <t>MARTINEZ</t>
  </si>
  <si>
    <t>Amandine</t>
  </si>
  <si>
    <t>HUCK</t>
  </si>
  <si>
    <t>Natanaêlle</t>
  </si>
  <si>
    <t>SETE AS              BEZIERS</t>
  </si>
  <si>
    <t>CORRE</t>
  </si>
  <si>
    <t>CAPUCINE</t>
  </si>
  <si>
    <t>BANCEL</t>
  </si>
  <si>
    <t>ANNE-LAURE</t>
  </si>
  <si>
    <t>CHARLES</t>
  </si>
  <si>
    <t>CECILE</t>
  </si>
  <si>
    <t>DE BUSSEGÈRE</t>
  </si>
  <si>
    <t>ORCINI</t>
  </si>
  <si>
    <t>CLARA</t>
  </si>
  <si>
    <t>F10</t>
  </si>
  <si>
    <t>KRISPIL-GUILHEM</t>
  </si>
  <si>
    <t>MAUD</t>
  </si>
  <si>
    <t>GALIBERT</t>
  </si>
  <si>
    <t>ROUVIER</t>
  </si>
  <si>
    <t>COSTES</t>
  </si>
  <si>
    <t>OCEANE</t>
  </si>
  <si>
    <t>Grille engagements Minimes Garçons (1998 - 1999) Challenge 2012</t>
  </si>
  <si>
    <t xml:space="preserve"> GRAU DU ROI         BEAUCAIRE</t>
  </si>
  <si>
    <t>HURTEAU</t>
  </si>
  <si>
    <t>Adrien</t>
  </si>
  <si>
    <t>STURMI</t>
  </si>
  <si>
    <t>Tom</t>
  </si>
  <si>
    <t>MOULIN</t>
  </si>
  <si>
    <t>VALENTIN</t>
  </si>
  <si>
    <t>BEAU</t>
  </si>
  <si>
    <t>PUSCEDDU</t>
  </si>
  <si>
    <t>MATTHIEU</t>
  </si>
  <si>
    <t>CARNON         BEZIERS</t>
  </si>
  <si>
    <t>VERCHERAND</t>
  </si>
  <si>
    <t>ELIOTT</t>
  </si>
  <si>
    <t>MARA</t>
  </si>
  <si>
    <t>MEISSA</t>
  </si>
  <si>
    <t>DELMAS</t>
  </si>
  <si>
    <t>ZWILLER</t>
  </si>
  <si>
    <t xml:space="preserve"> Pierre</t>
  </si>
  <si>
    <t xml:space="preserve">MONTPELLIER    AGDE  </t>
  </si>
  <si>
    <t>HALLEY</t>
  </si>
  <si>
    <t>Florentin</t>
  </si>
  <si>
    <t>CAMILIERE</t>
  </si>
  <si>
    <t>AXEL</t>
  </si>
  <si>
    <t>LO MONACO</t>
  </si>
  <si>
    <t>NATHAM</t>
  </si>
  <si>
    <t>AUGE</t>
  </si>
  <si>
    <t>DYLAN</t>
  </si>
  <si>
    <t>UNSS +GDR</t>
  </si>
  <si>
    <t>Rémi</t>
  </si>
  <si>
    <t>AHARROU</t>
  </si>
  <si>
    <t>NAJYM</t>
  </si>
  <si>
    <t>BOUYAKOUB</t>
  </si>
  <si>
    <t>HEDDY</t>
  </si>
  <si>
    <t>BUISSIÈRE</t>
  </si>
  <si>
    <t>MATTHIS</t>
  </si>
  <si>
    <t>DESCAMPS</t>
  </si>
  <si>
    <t>ALEXANDRE</t>
  </si>
  <si>
    <t>ARNOUX</t>
  </si>
  <si>
    <t>ORENS</t>
  </si>
  <si>
    <t>CANADAS</t>
  </si>
  <si>
    <t>JOACHIM</t>
  </si>
  <si>
    <t>MEUNIER</t>
  </si>
  <si>
    <t>MAËL</t>
  </si>
  <si>
    <t>BROQUIER</t>
  </si>
  <si>
    <t>TRISTAN</t>
  </si>
  <si>
    <t>Grille engagements Cadets (1996 - 1997) Challenge 2012</t>
  </si>
  <si>
    <t>CAILHAU</t>
  </si>
  <si>
    <t>UNSS+ 387734</t>
  </si>
  <si>
    <t xml:space="preserve">CHEVALIER </t>
  </si>
  <si>
    <t>ETIENNE</t>
  </si>
  <si>
    <t>DUPONT</t>
  </si>
  <si>
    <t>GABIN</t>
  </si>
  <si>
    <t>CHE-NGUYEN</t>
  </si>
  <si>
    <t>HOANG-MINH</t>
  </si>
  <si>
    <t>CARNON   BEZIERS  MUC</t>
  </si>
  <si>
    <t>ESCRIBA</t>
  </si>
  <si>
    <t>JEREMY</t>
  </si>
  <si>
    <t>DROSS</t>
  </si>
  <si>
    <t>JULIEN</t>
  </si>
  <si>
    <t>GAUDIN</t>
  </si>
  <si>
    <t>Jean-Loïs</t>
  </si>
  <si>
    <t>PIGNOL</t>
  </si>
  <si>
    <t>Louis</t>
  </si>
  <si>
    <t>VEILLON</t>
  </si>
  <si>
    <t xml:space="preserve">JULIEN </t>
  </si>
  <si>
    <t>RIERA</t>
  </si>
  <si>
    <t>MARVIN</t>
  </si>
  <si>
    <t>ALLE</t>
  </si>
  <si>
    <t>BASTIEN</t>
  </si>
  <si>
    <t>PANATTONI</t>
  </si>
  <si>
    <t>STEPHANE</t>
  </si>
  <si>
    <t>C4</t>
  </si>
  <si>
    <t>392804ACBT</t>
  </si>
  <si>
    <t>JEAN</t>
  </si>
  <si>
    <t>TANGUY</t>
  </si>
  <si>
    <t>394360ACBT</t>
  </si>
  <si>
    <t>MARIACCIA</t>
  </si>
  <si>
    <t>ANTOINE</t>
  </si>
  <si>
    <t>393409ACBT</t>
  </si>
  <si>
    <t>TABARRACCI</t>
  </si>
  <si>
    <t>LUC</t>
  </si>
  <si>
    <t>CG4</t>
  </si>
  <si>
    <t>X</t>
  </si>
  <si>
    <t>Grau du roi + UNSS</t>
  </si>
  <si>
    <t>Mauguio Carnon + UNSS</t>
  </si>
  <si>
    <t xml:space="preserve">CHALLENGE DES JEUNES RAMEURS 2012
CLASSEMENT GENERAL
</t>
  </si>
  <si>
    <t>Classement Général</t>
  </si>
  <si>
    <t>Général</t>
  </si>
  <si>
    <t>Etape 1</t>
  </si>
  <si>
    <t>Etape 2</t>
  </si>
  <si>
    <t>Etape 3</t>
  </si>
  <si>
    <t>Grau du Roi + UNSS</t>
  </si>
  <si>
    <t>Sète ACBT</t>
  </si>
  <si>
    <t>Sète Av + UNSS</t>
  </si>
  <si>
    <t>Balaruc</t>
  </si>
  <si>
    <t>Classement Minimes</t>
  </si>
  <si>
    <t>Classement Cadets</t>
  </si>
  <si>
    <t>CHALLENGE DES JEUNES RAMEURS 2012
RESULTATS DE LA PREMIERE ETAPE
Beaucaire 16 octobre 2011</t>
  </si>
  <si>
    <t>Classement par catégorie</t>
  </si>
  <si>
    <t>Classement Cadets Garçons</t>
  </si>
  <si>
    <t xml:space="preserve">Nombre de participants:  </t>
  </si>
  <si>
    <t>CHALLENGE DES JEUNES RAMEURS 2012
RESULTATS DE LA DEUXIEME ETAPE
Grande-Motte 22 janvier 2012</t>
  </si>
  <si>
    <t>Sète Av</t>
  </si>
  <si>
    <t>RESULTATS ANNULES</t>
  </si>
  <si>
    <t>* seuls les rameurs n'ayant pas de licence FFSA sont comptabilisés UNSS</t>
  </si>
  <si>
    <t>ETAPE 1</t>
  </si>
  <si>
    <t>Beaucaire 16/10/2011</t>
  </si>
  <si>
    <t>BENJAMINS H&amp;F</t>
  </si>
  <si>
    <t>FILLES M&amp;C</t>
  </si>
  <si>
    <t>MINIMES H</t>
  </si>
  <si>
    <t>CADETS H</t>
  </si>
  <si>
    <t>TOTAL</t>
  </si>
  <si>
    <t>FFSA</t>
  </si>
  <si>
    <t>UNSS</t>
  </si>
  <si>
    <t>%UNSS</t>
  </si>
  <si>
    <t>Beaucaire Av</t>
  </si>
  <si>
    <t>Grau du Roi ATC + UNSS</t>
  </si>
  <si>
    <t>CA Mauguio Carnon + UNSS</t>
  </si>
  <si>
    <t>Montpellier AUC</t>
  </si>
  <si>
    <t>Agde Av</t>
  </si>
  <si>
    <t>Beziers Av</t>
  </si>
  <si>
    <t>Balaruc SPAM</t>
  </si>
  <si>
    <t>LLRA</t>
  </si>
  <si>
    <t>ETAPE 2</t>
  </si>
  <si>
    <t>Grande-Motte 22/01/2012</t>
  </si>
</sst>
</file>

<file path=xl/styles.xml><?xml version="1.0" encoding="utf-8"?>
<styleSheet xmlns="http://schemas.openxmlformats.org/spreadsheetml/2006/main">
  <numFmts count="3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mm:ss.0;@"/>
    <numFmt numFmtId="189" formatCode="0.0"/>
    <numFmt numFmtId="190" formatCode="h:mm:ss;@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lightUp"/>
    </fill>
    <fill>
      <patternFill patternType="solid">
        <fgColor theme="3" tint="0.7999799847602844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15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7" fontId="0" fillId="0" borderId="0" xfId="0" applyNumberFormat="1" applyAlignment="1">
      <alignment/>
    </xf>
    <xf numFmtId="47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 wrapText="1"/>
    </xf>
    <xf numFmtId="2" fontId="0" fillId="0" borderId="2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28" xfId="0" applyNumberFormat="1" applyFill="1" applyBorder="1" applyAlignment="1">
      <alignment horizontal="center" wrapText="1"/>
    </xf>
    <xf numFmtId="2" fontId="0" fillId="36" borderId="27" xfId="0" applyNumberFormat="1" applyFill="1" applyBorder="1" applyAlignment="1">
      <alignment horizontal="center" wrapText="1"/>
    </xf>
    <xf numFmtId="0" fontId="0" fillId="0" borderId="0" xfId="0" applyAlignment="1">
      <alignment/>
    </xf>
    <xf numFmtId="0" fontId="2" fillId="37" borderId="21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center" wrapText="1"/>
    </xf>
    <xf numFmtId="2" fontId="0" fillId="36" borderId="28" xfId="0" applyNumberForma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9" borderId="2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wrapText="1"/>
    </xf>
    <xf numFmtId="0" fontId="2" fillId="16" borderId="2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2" fillId="0" borderId="30" xfId="0" applyNumberFormat="1" applyFont="1" applyBorder="1" applyAlignment="1">
      <alignment horizontal="center"/>
    </xf>
    <xf numFmtId="189" fontId="0" fillId="0" borderId="28" xfId="0" applyNumberFormat="1" applyFill="1" applyBorder="1" applyAlignment="1">
      <alignment horizontal="center" wrapText="1"/>
    </xf>
    <xf numFmtId="189" fontId="0" fillId="36" borderId="28" xfId="0" applyNumberFormat="1" applyFill="1" applyBorder="1" applyAlignment="1">
      <alignment horizontal="center" wrapText="1"/>
    </xf>
    <xf numFmtId="189" fontId="0" fillId="36" borderId="27" xfId="0" applyNumberForma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0" fillId="0" borderId="3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0" fillId="38" borderId="17" xfId="0" applyFill="1" applyBorder="1" applyAlignment="1">
      <alignment horizontal="center" wrapText="1"/>
    </xf>
    <xf numFmtId="0" fontId="2" fillId="0" borderId="35" xfId="0" applyFont="1" applyBorder="1" applyAlignment="1">
      <alignment horizontal="left"/>
    </xf>
    <xf numFmtId="0" fontId="2" fillId="38" borderId="36" xfId="0" applyFont="1" applyFill="1" applyBorder="1" applyAlignment="1">
      <alignment horizontal="center" wrapText="1"/>
    </xf>
    <xf numFmtId="0" fontId="0" fillId="38" borderId="37" xfId="0" applyFill="1" applyBorder="1" applyAlignment="1">
      <alignment horizontal="center" wrapText="1"/>
    </xf>
    <xf numFmtId="0" fontId="4" fillId="16" borderId="38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35" borderId="38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2" fontId="42" fillId="0" borderId="34" xfId="0" applyNumberFormat="1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2" fontId="42" fillId="0" borderId="36" xfId="0" applyNumberFormat="1" applyFont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6" xfId="0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189" fontId="2" fillId="40" borderId="3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5" borderId="38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7" borderId="38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0" fontId="2" fillId="16" borderId="38" xfId="0" applyFont="1" applyFill="1" applyBorder="1" applyAlignment="1">
      <alignment vertical="center"/>
    </xf>
    <xf numFmtId="0" fontId="2" fillId="16" borderId="21" xfId="0" applyFont="1" applyFill="1" applyBorder="1" applyAlignment="1">
      <alignment vertical="center"/>
    </xf>
    <xf numFmtId="0" fontId="2" fillId="19" borderId="38" xfId="0" applyFont="1" applyFill="1" applyBorder="1" applyAlignment="1">
      <alignment vertical="center"/>
    </xf>
    <xf numFmtId="0" fontId="2" fillId="19" borderId="21" xfId="0" applyFont="1" applyFill="1" applyBorder="1" applyAlignment="1">
      <alignment vertic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1" fillId="41" borderId="46" xfId="0" applyFont="1" applyFill="1" applyBorder="1" applyAlignment="1">
      <alignment horizontal="center"/>
    </xf>
    <xf numFmtId="0" fontId="1" fillId="41" borderId="47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38100</xdr:rowOff>
    </xdr:from>
    <xdr:to>
      <xdr:col>7</xdr:col>
      <xdr:colOff>619125</xdr:colOff>
      <xdr:row>3</xdr:row>
      <xdr:rowOff>200025</xdr:rowOff>
    </xdr:to>
    <xdr:pic>
      <xdr:nvPicPr>
        <xdr:cNvPr id="1" name="Image 5" descr="logo_u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8100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457200</xdr:colOff>
      <xdr:row>5</xdr:row>
      <xdr:rowOff>0</xdr:rowOff>
    </xdr:to>
    <xdr:pic>
      <xdr:nvPicPr>
        <xdr:cNvPr id="2" name="Image 2" descr="logo_LLRA-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4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6</xdr:col>
      <xdr:colOff>1047750</xdr:colOff>
      <xdr:row>3</xdr:row>
      <xdr:rowOff>228600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19075"/>
          <a:ext cx="866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</xdr:row>
      <xdr:rowOff>171450</xdr:rowOff>
    </xdr:from>
    <xdr:to>
      <xdr:col>6</xdr:col>
      <xdr:colOff>95250</xdr:colOff>
      <xdr:row>7</xdr:row>
      <xdr:rowOff>142875</xdr:rowOff>
    </xdr:to>
    <xdr:pic>
      <xdr:nvPicPr>
        <xdr:cNvPr id="1" name="Image 5" descr="logo_u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85825"/>
          <a:ext cx="485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1</xdr:col>
      <xdr:colOff>104775</xdr:colOff>
      <xdr:row>7</xdr:row>
      <xdr:rowOff>152400</xdr:rowOff>
    </xdr:to>
    <xdr:pic>
      <xdr:nvPicPr>
        <xdr:cNvPr id="2" name="Image 2" descr="logo_LLRA-PNG"/>
        <xdr:cNvPicPr preferRelativeResize="1">
          <a:picLocks noChangeAspect="1"/>
        </xdr:cNvPicPr>
      </xdr:nvPicPr>
      <xdr:blipFill>
        <a:blip r:embed="rId2"/>
        <a:srcRect l="19587" r="18556" b="39166"/>
        <a:stretch>
          <a:fillRect/>
        </a:stretch>
      </xdr:blipFill>
      <xdr:spPr>
        <a:xfrm>
          <a:off x="0" y="80010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</xdr:row>
      <xdr:rowOff>85725</xdr:rowOff>
    </xdr:from>
    <xdr:to>
      <xdr:col>5</xdr:col>
      <xdr:colOff>304800</xdr:colOff>
      <xdr:row>7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028700"/>
          <a:ext cx="866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</xdr:row>
      <xdr:rowOff>171450</xdr:rowOff>
    </xdr:from>
    <xdr:to>
      <xdr:col>6</xdr:col>
      <xdr:colOff>95250</xdr:colOff>
      <xdr:row>7</xdr:row>
      <xdr:rowOff>142875</xdr:rowOff>
    </xdr:to>
    <xdr:pic>
      <xdr:nvPicPr>
        <xdr:cNvPr id="1" name="Image 5" descr="logo_un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85825"/>
          <a:ext cx="485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1</xdr:col>
      <xdr:colOff>104775</xdr:colOff>
      <xdr:row>7</xdr:row>
      <xdr:rowOff>152400</xdr:rowOff>
    </xdr:to>
    <xdr:pic>
      <xdr:nvPicPr>
        <xdr:cNvPr id="2" name="Image 2" descr="logo_LLRA-PNG"/>
        <xdr:cNvPicPr preferRelativeResize="1">
          <a:picLocks noChangeAspect="1"/>
        </xdr:cNvPicPr>
      </xdr:nvPicPr>
      <xdr:blipFill>
        <a:blip r:embed="rId2"/>
        <a:srcRect l="19587" r="18556" b="39166"/>
        <a:stretch>
          <a:fillRect/>
        </a:stretch>
      </xdr:blipFill>
      <xdr:spPr>
        <a:xfrm>
          <a:off x="0" y="80010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</xdr:row>
      <xdr:rowOff>85725</xdr:rowOff>
    </xdr:from>
    <xdr:to>
      <xdr:col>5</xdr:col>
      <xdr:colOff>304800</xdr:colOff>
      <xdr:row>7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028700"/>
          <a:ext cx="866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1076325</xdr:colOff>
      <xdr:row>19</xdr:row>
      <xdr:rowOff>38100</xdr:rowOff>
    </xdr:from>
    <xdr:ext cx="10477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6534150" y="5219700"/>
          <a:ext cx="104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1076325</xdr:colOff>
      <xdr:row>15</xdr:row>
      <xdr:rowOff>38100</xdr:rowOff>
    </xdr:from>
    <xdr:ext cx="10477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6534150" y="43434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60"/>
  <sheetViews>
    <sheetView view="pageLayout" workbookViewId="0" topLeftCell="A1">
      <selection activeCell="K16" sqref="K16"/>
    </sheetView>
  </sheetViews>
  <sheetFormatPr defaultColWidth="11.421875" defaultRowHeight="12.75"/>
  <cols>
    <col min="1" max="1" width="16.28125" style="0" customWidth="1"/>
    <col min="2" max="2" width="13.28125" style="105" bestFit="1" customWidth="1"/>
    <col min="3" max="3" width="11.57421875" style="0" bestFit="1" customWidth="1"/>
    <col min="4" max="7" width="16.8515625" style="0" customWidth="1"/>
    <col min="8" max="8" width="9.8515625" style="0" customWidth="1"/>
    <col min="220" max="220" width="5.8515625" style="0" customWidth="1"/>
    <col min="221" max="221" width="13.28125" style="0" bestFit="1" customWidth="1"/>
    <col min="222" max="222" width="11.57421875" style="0" bestFit="1" customWidth="1"/>
    <col min="223" max="227" width="16.8515625" style="0" customWidth="1"/>
  </cols>
  <sheetData>
    <row r="1" spans="1:8" ht="12.75" customHeight="1">
      <c r="A1" s="164" t="s">
        <v>367</v>
      </c>
      <c r="B1" s="164"/>
      <c r="C1" s="164"/>
      <c r="D1" s="164"/>
      <c r="E1" s="164"/>
      <c r="F1" s="164"/>
      <c r="G1" s="164"/>
      <c r="H1" s="164"/>
    </row>
    <row r="2" spans="1:8" ht="12.75" customHeight="1">
      <c r="A2" s="164"/>
      <c r="B2" s="164"/>
      <c r="C2" s="164"/>
      <c r="D2" s="164"/>
      <c r="E2" s="164"/>
      <c r="F2" s="164"/>
      <c r="G2" s="164"/>
      <c r="H2" s="164"/>
    </row>
    <row r="3" spans="1:8" ht="12.75" customHeight="1">
      <c r="A3" s="164"/>
      <c r="B3" s="164"/>
      <c r="C3" s="164"/>
      <c r="D3" s="164"/>
      <c r="E3" s="164"/>
      <c r="F3" s="164"/>
      <c r="G3" s="164"/>
      <c r="H3" s="164"/>
    </row>
    <row r="4" spans="1:8" ht="18" customHeight="1">
      <c r="A4" s="164"/>
      <c r="B4" s="164"/>
      <c r="C4" s="164"/>
      <c r="D4" s="164"/>
      <c r="E4" s="164"/>
      <c r="F4" s="164"/>
      <c r="G4" s="164"/>
      <c r="H4" s="164"/>
    </row>
    <row r="5" spans="1:8" ht="18" customHeight="1">
      <c r="A5" s="164"/>
      <c r="B5" s="164"/>
      <c r="C5" s="164"/>
      <c r="D5" s="164"/>
      <c r="E5" s="164"/>
      <c r="F5" s="164"/>
      <c r="G5" s="164"/>
      <c r="H5" s="164"/>
    </row>
    <row r="6" spans="1:8" ht="18" customHeight="1" thickBot="1">
      <c r="A6" s="164"/>
      <c r="B6" s="164"/>
      <c r="C6" s="164"/>
      <c r="D6" s="164"/>
      <c r="E6" s="164"/>
      <c r="F6" s="164"/>
      <c r="G6" s="164"/>
      <c r="H6" s="164"/>
    </row>
    <row r="7" spans="2:7" ht="13.5" thickBot="1">
      <c r="B7" s="165" t="s">
        <v>368</v>
      </c>
      <c r="C7" s="166"/>
      <c r="D7" s="60" t="s">
        <v>369</v>
      </c>
      <c r="E7" s="61" t="s">
        <v>370</v>
      </c>
      <c r="F7" s="61" t="s">
        <v>371</v>
      </c>
      <c r="G7" s="62" t="s">
        <v>372</v>
      </c>
    </row>
    <row r="8" spans="1:7" ht="12.75">
      <c r="A8">
        <v>1</v>
      </c>
      <c r="B8" s="63" t="s">
        <v>66</v>
      </c>
      <c r="C8" s="64"/>
      <c r="D8" s="65">
        <f aca="true" t="shared" si="0" ref="D8:D16">E8+F8+G8</f>
        <v>146.75</v>
      </c>
      <c r="E8" s="66">
        <v>75.75</v>
      </c>
      <c r="F8" s="67">
        <v>71</v>
      </c>
      <c r="G8" s="68"/>
    </row>
    <row r="9" spans="1:7" ht="12.75">
      <c r="A9">
        <v>2</v>
      </c>
      <c r="B9" s="69" t="s">
        <v>373</v>
      </c>
      <c r="C9" s="70"/>
      <c r="D9" s="71">
        <f t="shared" si="0"/>
        <v>74.25</v>
      </c>
      <c r="E9" s="72">
        <v>31.5</v>
      </c>
      <c r="F9" s="73">
        <v>42.75</v>
      </c>
      <c r="G9" s="74"/>
    </row>
    <row r="10" spans="1:7" ht="12.75">
      <c r="A10">
        <v>3</v>
      </c>
      <c r="B10" s="69" t="s">
        <v>58</v>
      </c>
      <c r="C10" s="70"/>
      <c r="D10" s="71">
        <f t="shared" si="0"/>
        <v>66</v>
      </c>
      <c r="E10" s="75">
        <v>25</v>
      </c>
      <c r="F10" s="73">
        <v>41</v>
      </c>
      <c r="G10" s="74"/>
    </row>
    <row r="11" spans="1:7" ht="12.75">
      <c r="A11">
        <v>4</v>
      </c>
      <c r="B11" s="69" t="s">
        <v>366</v>
      </c>
      <c r="C11" s="70"/>
      <c r="D11" s="71">
        <f t="shared" si="0"/>
        <v>62.35</v>
      </c>
      <c r="E11" s="72">
        <v>36.85</v>
      </c>
      <c r="F11" s="73">
        <v>25.5</v>
      </c>
      <c r="G11" s="74"/>
    </row>
    <row r="12" spans="1:7" ht="12.75">
      <c r="A12">
        <v>5</v>
      </c>
      <c r="B12" s="69" t="s">
        <v>69</v>
      </c>
      <c r="C12" s="70"/>
      <c r="D12" s="71">
        <f t="shared" si="0"/>
        <v>27.25</v>
      </c>
      <c r="E12" s="72">
        <v>12.75</v>
      </c>
      <c r="F12" s="73">
        <v>14.5</v>
      </c>
      <c r="G12" s="74"/>
    </row>
    <row r="13" spans="1:7" ht="12.75">
      <c r="A13">
        <v>6</v>
      </c>
      <c r="B13" s="69" t="s">
        <v>374</v>
      </c>
      <c r="C13" s="70"/>
      <c r="D13" s="71">
        <f t="shared" si="0"/>
        <v>23.15</v>
      </c>
      <c r="E13" s="72">
        <v>10.15</v>
      </c>
      <c r="F13" s="73">
        <v>13</v>
      </c>
      <c r="G13" s="74"/>
    </row>
    <row r="14" spans="1:7" ht="12.75">
      <c r="A14">
        <v>7</v>
      </c>
      <c r="B14" s="69" t="s">
        <v>67</v>
      </c>
      <c r="C14" s="70"/>
      <c r="D14" s="71">
        <f t="shared" si="0"/>
        <v>20.75</v>
      </c>
      <c r="E14" s="72">
        <v>10.5</v>
      </c>
      <c r="F14" s="73">
        <v>10.25</v>
      </c>
      <c r="G14" s="74"/>
    </row>
    <row r="15" spans="1:7" ht="12.75">
      <c r="A15">
        <v>8</v>
      </c>
      <c r="B15" s="69" t="s">
        <v>375</v>
      </c>
      <c r="C15" s="70"/>
      <c r="D15" s="71">
        <f t="shared" si="0"/>
        <v>14.5</v>
      </c>
      <c r="E15" s="76"/>
      <c r="F15" s="73">
        <v>14.5</v>
      </c>
      <c r="G15" s="74"/>
    </row>
    <row r="16" spans="1:7" ht="12.75">
      <c r="A16">
        <v>9</v>
      </c>
      <c r="B16" s="69" t="s">
        <v>376</v>
      </c>
      <c r="C16" s="70"/>
      <c r="D16" s="71">
        <f t="shared" si="0"/>
        <v>1</v>
      </c>
      <c r="E16" s="72">
        <v>1</v>
      </c>
      <c r="F16" s="76"/>
      <c r="G16" s="74"/>
    </row>
    <row r="17" spans="2:3" ht="13.5" thickBot="1">
      <c r="B17" s="77"/>
      <c r="C17" s="77"/>
    </row>
    <row r="18" spans="2:7" ht="13.5" thickBot="1">
      <c r="B18" s="167" t="s">
        <v>65</v>
      </c>
      <c r="C18" s="168"/>
      <c r="D18" s="78" t="s">
        <v>369</v>
      </c>
      <c r="E18" s="79" t="s">
        <v>370</v>
      </c>
      <c r="F18" s="79" t="s">
        <v>371</v>
      </c>
      <c r="G18" s="80" t="s">
        <v>372</v>
      </c>
    </row>
    <row r="19" spans="1:7" ht="12.75">
      <c r="A19">
        <v>1</v>
      </c>
      <c r="B19" s="63" t="s">
        <v>66</v>
      </c>
      <c r="C19" s="64"/>
      <c r="D19" s="81">
        <f aca="true" t="shared" si="1" ref="D19:D27">E19+F19+G19</f>
        <v>78.25</v>
      </c>
      <c r="E19" s="66">
        <v>38.25</v>
      </c>
      <c r="F19" s="66">
        <v>40</v>
      </c>
      <c r="G19" s="82"/>
    </row>
    <row r="20" spans="1:7" ht="12.75">
      <c r="A20">
        <v>2</v>
      </c>
      <c r="B20" s="69" t="s">
        <v>58</v>
      </c>
      <c r="C20" s="70"/>
      <c r="D20" s="71">
        <f t="shared" si="1"/>
        <v>24</v>
      </c>
      <c r="E20" s="72">
        <v>9</v>
      </c>
      <c r="F20" s="75">
        <v>15</v>
      </c>
      <c r="G20" s="83"/>
    </row>
    <row r="21" spans="1:7" ht="12.75">
      <c r="A21">
        <v>3</v>
      </c>
      <c r="B21" s="69" t="s">
        <v>69</v>
      </c>
      <c r="C21" s="70"/>
      <c r="D21" s="71">
        <f t="shared" si="1"/>
        <v>18.75</v>
      </c>
      <c r="E21" s="72">
        <v>6.75</v>
      </c>
      <c r="F21" s="75">
        <v>12</v>
      </c>
      <c r="G21" s="83"/>
    </row>
    <row r="22" spans="1:7" ht="12.75">
      <c r="A22">
        <v>4</v>
      </c>
      <c r="B22" s="69" t="s">
        <v>373</v>
      </c>
      <c r="C22" s="70"/>
      <c r="D22" s="71">
        <f t="shared" si="1"/>
        <v>17</v>
      </c>
      <c r="E22" s="75">
        <v>9.5</v>
      </c>
      <c r="F22" s="84">
        <v>7.5</v>
      </c>
      <c r="G22" s="83"/>
    </row>
    <row r="23" spans="1:7" ht="12.75">
      <c r="A23">
        <v>5</v>
      </c>
      <c r="B23" s="69" t="s">
        <v>366</v>
      </c>
      <c r="C23" s="70"/>
      <c r="D23" s="71">
        <f t="shared" si="1"/>
        <v>12.25</v>
      </c>
      <c r="E23" s="72">
        <v>5</v>
      </c>
      <c r="F23" s="84">
        <v>7.25</v>
      </c>
      <c r="G23" s="83"/>
    </row>
    <row r="24" spans="1:7" ht="12.75">
      <c r="A24">
        <v>6</v>
      </c>
      <c r="B24" s="69" t="s">
        <v>374</v>
      </c>
      <c r="C24" s="70"/>
      <c r="D24" s="71">
        <f t="shared" si="1"/>
        <v>5.75</v>
      </c>
      <c r="E24" s="75">
        <v>1.75</v>
      </c>
      <c r="F24" s="84">
        <v>4</v>
      </c>
      <c r="G24" s="83"/>
    </row>
    <row r="25" spans="1:7" ht="12.75">
      <c r="A25">
        <v>7</v>
      </c>
      <c r="B25" s="69" t="s">
        <v>375</v>
      </c>
      <c r="C25" s="70"/>
      <c r="D25" s="71">
        <f t="shared" si="1"/>
        <v>4</v>
      </c>
      <c r="E25" s="85"/>
      <c r="F25" s="72">
        <v>4</v>
      </c>
      <c r="G25" s="83"/>
    </row>
    <row r="26" spans="1:7" ht="12.75">
      <c r="A26">
        <v>8</v>
      </c>
      <c r="B26" s="69" t="s">
        <v>67</v>
      </c>
      <c r="C26" s="70"/>
      <c r="D26" s="71">
        <f t="shared" si="1"/>
        <v>4</v>
      </c>
      <c r="E26" s="75">
        <v>1.5</v>
      </c>
      <c r="F26" s="84">
        <v>2.5</v>
      </c>
      <c r="G26" s="83"/>
    </row>
    <row r="27" spans="1:7" ht="12.75">
      <c r="A27">
        <v>9</v>
      </c>
      <c r="B27" s="69" t="s">
        <v>376</v>
      </c>
      <c r="C27" s="70"/>
      <c r="D27" s="71">
        <f t="shared" si="1"/>
        <v>0</v>
      </c>
      <c r="E27" s="85"/>
      <c r="F27" s="85"/>
      <c r="G27" s="83"/>
    </row>
    <row r="28" spans="2:4" ht="13.5" thickBot="1">
      <c r="B28" s="86"/>
      <c r="C28" s="86"/>
      <c r="D28" s="87"/>
    </row>
    <row r="29" spans="2:7" ht="13.5" thickBot="1">
      <c r="B29" s="169" t="s">
        <v>70</v>
      </c>
      <c r="C29" s="170"/>
      <c r="D29" s="88" t="s">
        <v>369</v>
      </c>
      <c r="E29" s="89" t="s">
        <v>370</v>
      </c>
      <c r="F29" s="89" t="s">
        <v>371</v>
      </c>
      <c r="G29" s="90" t="s">
        <v>372</v>
      </c>
    </row>
    <row r="30" spans="1:7" ht="12.75">
      <c r="A30">
        <v>1</v>
      </c>
      <c r="B30" s="69" t="s">
        <v>373</v>
      </c>
      <c r="C30" s="64"/>
      <c r="D30" s="81">
        <f aca="true" t="shared" si="2" ref="D30:D38">E30+F30+G30</f>
        <v>35</v>
      </c>
      <c r="E30" s="66">
        <v>12</v>
      </c>
      <c r="F30" s="67">
        <v>23</v>
      </c>
      <c r="G30" s="68"/>
    </row>
    <row r="31" spans="1:7" ht="12.75">
      <c r="A31">
        <v>2</v>
      </c>
      <c r="B31" s="69" t="s">
        <v>66</v>
      </c>
      <c r="C31" s="70"/>
      <c r="D31" s="71">
        <f t="shared" si="2"/>
        <v>30.5</v>
      </c>
      <c r="E31" s="72">
        <v>19.5</v>
      </c>
      <c r="F31" s="73">
        <v>11</v>
      </c>
      <c r="G31" s="74"/>
    </row>
    <row r="32" spans="1:7" ht="12.75">
      <c r="A32">
        <v>3</v>
      </c>
      <c r="B32" s="69" t="s">
        <v>58</v>
      </c>
      <c r="C32" s="70"/>
      <c r="D32" s="71">
        <f t="shared" si="2"/>
        <v>26</v>
      </c>
      <c r="E32" s="75">
        <v>6</v>
      </c>
      <c r="F32" s="73">
        <v>20</v>
      </c>
      <c r="G32" s="74"/>
    </row>
    <row r="33" spans="1:7" ht="12.75">
      <c r="A33">
        <v>4</v>
      </c>
      <c r="B33" s="69" t="s">
        <v>366</v>
      </c>
      <c r="C33" s="70"/>
      <c r="D33" s="71">
        <f t="shared" si="2"/>
        <v>18.25</v>
      </c>
      <c r="E33" s="84">
        <v>9.5</v>
      </c>
      <c r="F33" s="91">
        <v>8.75</v>
      </c>
      <c r="G33" s="74"/>
    </row>
    <row r="34" spans="1:7" ht="12.75">
      <c r="A34">
        <v>5</v>
      </c>
      <c r="B34" s="69" t="s">
        <v>67</v>
      </c>
      <c r="C34" s="70"/>
      <c r="D34" s="71">
        <f t="shared" si="2"/>
        <v>11</v>
      </c>
      <c r="E34" s="72">
        <v>4</v>
      </c>
      <c r="F34" s="84">
        <v>7</v>
      </c>
      <c r="G34" s="74"/>
    </row>
    <row r="35" spans="1:7" ht="12.75">
      <c r="A35">
        <v>6</v>
      </c>
      <c r="B35" s="69" t="s">
        <v>375</v>
      </c>
      <c r="C35" s="70"/>
      <c r="D35" s="71">
        <f t="shared" si="2"/>
        <v>7.5</v>
      </c>
      <c r="E35" s="85"/>
      <c r="F35" s="72">
        <v>7.5</v>
      </c>
      <c r="G35" s="74"/>
    </row>
    <row r="36" spans="1:7" ht="12.75">
      <c r="A36">
        <v>7</v>
      </c>
      <c r="B36" s="69" t="s">
        <v>376</v>
      </c>
      <c r="C36" s="70"/>
      <c r="D36" s="71">
        <f t="shared" si="2"/>
        <v>0</v>
      </c>
      <c r="E36" s="85"/>
      <c r="F36" s="85"/>
      <c r="G36" s="74"/>
    </row>
    <row r="37" spans="1:7" ht="12.75">
      <c r="A37">
        <v>8</v>
      </c>
      <c r="B37" s="69" t="s">
        <v>69</v>
      </c>
      <c r="C37" s="70"/>
      <c r="D37" s="71">
        <f t="shared" si="2"/>
        <v>0</v>
      </c>
      <c r="E37" s="85"/>
      <c r="F37" s="85"/>
      <c r="G37" s="74"/>
    </row>
    <row r="38" spans="1:7" ht="12.75">
      <c r="A38">
        <v>9</v>
      </c>
      <c r="B38" s="69" t="s">
        <v>374</v>
      </c>
      <c r="C38" s="70"/>
      <c r="D38" s="71">
        <f t="shared" si="2"/>
        <v>0</v>
      </c>
      <c r="E38" s="85"/>
      <c r="F38" s="85"/>
      <c r="G38" s="74"/>
    </row>
    <row r="39" spans="2:4" ht="13.5" thickBot="1">
      <c r="B39" s="86"/>
      <c r="C39" s="86"/>
      <c r="D39" s="87"/>
    </row>
    <row r="40" spans="2:7" ht="13.5" thickBot="1">
      <c r="B40" s="171" t="s">
        <v>377</v>
      </c>
      <c r="C40" s="172"/>
      <c r="D40" s="92" t="s">
        <v>369</v>
      </c>
      <c r="E40" s="93" t="s">
        <v>370</v>
      </c>
      <c r="F40" s="93" t="s">
        <v>371</v>
      </c>
      <c r="G40" s="94" t="s">
        <v>372</v>
      </c>
    </row>
    <row r="41" spans="1:7" ht="12.75">
      <c r="A41">
        <v>1</v>
      </c>
      <c r="B41" s="63" t="s">
        <v>66</v>
      </c>
      <c r="C41" s="64"/>
      <c r="D41" s="65">
        <f>E41+F41+G41</f>
        <v>26</v>
      </c>
      <c r="E41" s="95">
        <v>14</v>
      </c>
      <c r="F41" s="67">
        <v>12</v>
      </c>
      <c r="G41" s="68"/>
    </row>
    <row r="42" spans="1:7" ht="12.75">
      <c r="A42">
        <v>2</v>
      </c>
      <c r="B42" s="69" t="s">
        <v>373</v>
      </c>
      <c r="C42" s="70"/>
      <c r="D42" s="96">
        <f>E42+F42+G43</f>
        <v>22.25</v>
      </c>
      <c r="E42" s="72">
        <v>10</v>
      </c>
      <c r="F42" s="73">
        <v>12.25</v>
      </c>
      <c r="G42" s="74"/>
    </row>
    <row r="43" spans="1:7" ht="12.75">
      <c r="A43">
        <v>3</v>
      </c>
      <c r="B43" s="69" t="s">
        <v>366</v>
      </c>
      <c r="C43" s="70"/>
      <c r="D43" s="71">
        <f aca="true" t="shared" si="3" ref="D43:D49">E43+F43+G43</f>
        <v>17.75</v>
      </c>
      <c r="E43" s="84">
        <v>11.75</v>
      </c>
      <c r="F43" s="73">
        <v>6</v>
      </c>
      <c r="G43" s="74"/>
    </row>
    <row r="44" spans="1:7" ht="12.75">
      <c r="A44">
        <v>4</v>
      </c>
      <c r="B44" s="69" t="s">
        <v>58</v>
      </c>
      <c r="C44" s="70"/>
      <c r="D44" s="71">
        <f t="shared" si="3"/>
        <v>16</v>
      </c>
      <c r="E44" s="83">
        <v>10</v>
      </c>
      <c r="F44" s="73">
        <v>6</v>
      </c>
      <c r="G44" s="74"/>
    </row>
    <row r="45" spans="1:7" ht="12.75">
      <c r="A45">
        <v>5</v>
      </c>
      <c r="B45" s="69" t="s">
        <v>69</v>
      </c>
      <c r="C45" s="70"/>
      <c r="D45" s="71">
        <f t="shared" si="3"/>
        <v>7</v>
      </c>
      <c r="E45" s="97">
        <v>5</v>
      </c>
      <c r="F45" s="73">
        <v>2</v>
      </c>
      <c r="G45" s="74"/>
    </row>
    <row r="46" spans="1:7" ht="12.75">
      <c r="A46">
        <v>6</v>
      </c>
      <c r="B46" s="69" t="s">
        <v>374</v>
      </c>
      <c r="C46" s="70"/>
      <c r="D46" s="71">
        <f t="shared" si="3"/>
        <v>6</v>
      </c>
      <c r="E46" s="72">
        <v>6</v>
      </c>
      <c r="F46" s="98"/>
      <c r="G46" s="74"/>
    </row>
    <row r="47" spans="1:7" ht="12.75">
      <c r="A47">
        <v>7</v>
      </c>
      <c r="B47" s="69" t="s">
        <v>375</v>
      </c>
      <c r="C47" s="70"/>
      <c r="D47" s="71">
        <f t="shared" si="3"/>
        <v>3</v>
      </c>
      <c r="E47" s="98"/>
      <c r="F47" s="73">
        <v>3</v>
      </c>
      <c r="G47" s="74"/>
    </row>
    <row r="48" spans="1:7" ht="12.75">
      <c r="A48">
        <v>8</v>
      </c>
      <c r="B48" s="69" t="s">
        <v>67</v>
      </c>
      <c r="C48" s="70"/>
      <c r="D48" s="71">
        <f t="shared" si="3"/>
        <v>2.25</v>
      </c>
      <c r="E48" s="84">
        <v>2</v>
      </c>
      <c r="F48" s="72">
        <v>0.25</v>
      </c>
      <c r="G48" s="74"/>
    </row>
    <row r="49" spans="1:7" ht="12.75">
      <c r="A49">
        <v>9</v>
      </c>
      <c r="B49" s="69" t="s">
        <v>376</v>
      </c>
      <c r="C49" s="70"/>
      <c r="D49" s="71">
        <f t="shared" si="3"/>
        <v>1</v>
      </c>
      <c r="E49" s="97">
        <v>1</v>
      </c>
      <c r="F49" s="99"/>
      <c r="G49" s="74"/>
    </row>
    <row r="50" spans="2:4" ht="13.5" thickBot="1">
      <c r="B50" s="86"/>
      <c r="C50" s="86"/>
      <c r="D50" s="87"/>
    </row>
    <row r="51" spans="2:7" ht="13.5" thickBot="1">
      <c r="B51" s="173" t="s">
        <v>378</v>
      </c>
      <c r="C51" s="174"/>
      <c r="D51" s="100" t="s">
        <v>369</v>
      </c>
      <c r="E51" s="101" t="s">
        <v>370</v>
      </c>
      <c r="F51" s="101" t="s">
        <v>371</v>
      </c>
      <c r="G51" s="102" t="s">
        <v>372</v>
      </c>
    </row>
    <row r="52" spans="1:7" ht="12.75">
      <c r="A52">
        <v>1</v>
      </c>
      <c r="B52" s="63" t="s">
        <v>66</v>
      </c>
      <c r="C52" s="64"/>
      <c r="D52" s="81">
        <f aca="true" t="shared" si="4" ref="D52:D60">E52+F52+G52</f>
        <v>12</v>
      </c>
      <c r="E52" s="72">
        <v>4</v>
      </c>
      <c r="F52" s="66">
        <v>8</v>
      </c>
      <c r="G52" s="103"/>
    </row>
    <row r="53" spans="1:7" ht="12.75">
      <c r="A53">
        <v>2</v>
      </c>
      <c r="B53" s="69" t="s">
        <v>374</v>
      </c>
      <c r="C53" s="70"/>
      <c r="D53" s="71">
        <f t="shared" si="4"/>
        <v>11.4</v>
      </c>
      <c r="E53" s="97">
        <v>2.4</v>
      </c>
      <c r="F53" s="97">
        <v>9</v>
      </c>
      <c r="G53" s="104"/>
    </row>
    <row r="54" spans="1:7" ht="12.75">
      <c r="A54">
        <v>3</v>
      </c>
      <c r="B54" s="69" t="s">
        <v>366</v>
      </c>
      <c r="C54" s="70"/>
      <c r="D54" s="71">
        <f t="shared" si="4"/>
        <v>14.1</v>
      </c>
      <c r="E54" s="72">
        <v>10.6</v>
      </c>
      <c r="F54" s="97">
        <v>3.5</v>
      </c>
      <c r="G54" s="104"/>
    </row>
    <row r="55" spans="1:7" ht="12.75">
      <c r="A55">
        <v>4</v>
      </c>
      <c r="B55" s="69" t="s">
        <v>67</v>
      </c>
      <c r="C55" s="70"/>
      <c r="D55" s="71">
        <f t="shared" si="4"/>
        <v>3.5</v>
      </c>
      <c r="E55" s="72">
        <v>3</v>
      </c>
      <c r="F55" s="72">
        <v>0.5</v>
      </c>
      <c r="G55" s="104"/>
    </row>
    <row r="56" spans="1:7" ht="12.75">
      <c r="A56">
        <v>5</v>
      </c>
      <c r="B56" s="69" t="s">
        <v>69</v>
      </c>
      <c r="C56" s="70"/>
      <c r="D56" s="71">
        <f t="shared" si="4"/>
        <v>1.5</v>
      </c>
      <c r="E56" s="97">
        <v>1</v>
      </c>
      <c r="F56" s="75">
        <v>0.5</v>
      </c>
      <c r="G56" s="104"/>
    </row>
    <row r="57" spans="1:7" ht="12.75">
      <c r="A57">
        <v>6</v>
      </c>
      <c r="B57" s="69" t="s">
        <v>373</v>
      </c>
      <c r="C57" s="70"/>
      <c r="D57" s="71">
        <f t="shared" si="4"/>
        <v>0</v>
      </c>
      <c r="E57" s="85"/>
      <c r="F57" s="85"/>
      <c r="G57" s="104"/>
    </row>
    <row r="58" spans="1:7" ht="12.75">
      <c r="A58">
        <v>7</v>
      </c>
      <c r="B58" s="69" t="s">
        <v>375</v>
      </c>
      <c r="C58" s="70"/>
      <c r="D58" s="71">
        <f t="shared" si="4"/>
        <v>0</v>
      </c>
      <c r="E58" s="98"/>
      <c r="F58" s="85"/>
      <c r="G58" s="104"/>
    </row>
    <row r="59" spans="1:7" ht="12.75">
      <c r="A59">
        <v>8</v>
      </c>
      <c r="B59" s="69" t="s">
        <v>58</v>
      </c>
      <c r="C59" s="70"/>
      <c r="D59" s="71">
        <f t="shared" si="4"/>
        <v>0</v>
      </c>
      <c r="E59" s="85"/>
      <c r="F59" s="85"/>
      <c r="G59" s="104"/>
    </row>
    <row r="60" spans="1:7" ht="12.75">
      <c r="A60">
        <v>9</v>
      </c>
      <c r="B60" s="69" t="s">
        <v>376</v>
      </c>
      <c r="C60" s="70"/>
      <c r="D60" s="71">
        <f t="shared" si="4"/>
        <v>0</v>
      </c>
      <c r="E60" s="85"/>
      <c r="F60" s="85"/>
      <c r="G60" s="104"/>
    </row>
  </sheetData>
  <sheetProtection/>
  <mergeCells count="6">
    <mergeCell ref="A1:H6"/>
    <mergeCell ref="B7:C7"/>
    <mergeCell ref="B18:C18"/>
    <mergeCell ref="B29:C29"/>
    <mergeCell ref="B40:C40"/>
    <mergeCell ref="B51:C51"/>
  </mergeCells>
  <printOptions/>
  <pageMargins left="0.7" right="0.7" top="0.75" bottom="0.75" header="0.3" footer="0.3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view="pageLayout" workbookViewId="0" topLeftCell="A1">
      <selection activeCell="B7" sqref="B7"/>
    </sheetView>
  </sheetViews>
  <sheetFormatPr defaultColWidth="11.421875" defaultRowHeight="12.75"/>
  <cols>
    <col min="1" max="1" width="16.8515625" style="0" customWidth="1"/>
    <col min="2" max="2" width="13.28125" style="0" bestFit="1" customWidth="1"/>
    <col min="3" max="3" width="11.57421875" style="0" bestFit="1" customWidth="1"/>
    <col min="4" max="4" width="16.8515625" style="0" customWidth="1"/>
    <col min="5" max="6" width="11.57421875" style="0" bestFit="1" customWidth="1"/>
    <col min="7" max="7" width="1.7109375" style="0" customWidth="1"/>
    <col min="249" max="249" width="16.8515625" style="0" customWidth="1"/>
    <col min="250" max="250" width="13.28125" style="0" bestFit="1" customWidth="1"/>
    <col min="251" max="251" width="11.57421875" style="0" bestFit="1" customWidth="1"/>
    <col min="252" max="252" width="16.8515625" style="0" customWidth="1"/>
    <col min="253" max="254" width="11.57421875" style="0" bestFit="1" customWidth="1"/>
    <col min="255" max="255" width="1.7109375" style="0" customWidth="1"/>
  </cols>
  <sheetData>
    <row r="1" spans="1:6" ht="12.75" customHeight="1">
      <c r="A1" s="164" t="s">
        <v>379</v>
      </c>
      <c r="B1" s="164"/>
      <c r="C1" s="164"/>
      <c r="D1" s="164"/>
      <c r="E1" s="164"/>
      <c r="F1" s="164"/>
    </row>
    <row r="2" spans="1:6" ht="12.75" customHeight="1">
      <c r="A2" s="164"/>
      <c r="B2" s="164"/>
      <c r="C2" s="164"/>
      <c r="D2" s="164"/>
      <c r="E2" s="164"/>
      <c r="F2" s="164"/>
    </row>
    <row r="3" spans="1:6" ht="12.75" customHeight="1">
      <c r="A3" s="164"/>
      <c r="B3" s="164"/>
      <c r="C3" s="164"/>
      <c r="D3" s="164"/>
      <c r="E3" s="164"/>
      <c r="F3" s="164"/>
    </row>
    <row r="4" spans="1:6" ht="18" customHeight="1">
      <c r="A4" s="164"/>
      <c r="B4" s="164"/>
      <c r="C4" s="164"/>
      <c r="D4" s="164"/>
      <c r="E4" s="164"/>
      <c r="F4" s="164"/>
    </row>
    <row r="5" spans="1:6" ht="18" customHeight="1">
      <c r="A5" s="164"/>
      <c r="B5" s="164"/>
      <c r="C5" s="164"/>
      <c r="D5" s="164"/>
      <c r="E5" s="164"/>
      <c r="F5" s="164"/>
    </row>
    <row r="6" spans="1:6" ht="18" customHeight="1">
      <c r="A6" s="164"/>
      <c r="B6" s="164"/>
      <c r="C6" s="164"/>
      <c r="D6" s="164"/>
      <c r="E6" s="164"/>
      <c r="F6" s="164"/>
    </row>
    <row r="7" spans="1:6" ht="18" customHeight="1">
      <c r="A7" s="59"/>
      <c r="B7" s="59"/>
      <c r="C7" s="59"/>
      <c r="D7" s="59"/>
      <c r="E7" s="59"/>
      <c r="F7" s="59"/>
    </row>
    <row r="8" spans="1:6" ht="18" customHeight="1">
      <c r="A8" s="59"/>
      <c r="B8" s="59"/>
      <c r="C8" s="59"/>
      <c r="D8" s="59"/>
      <c r="E8" s="59"/>
      <c r="F8" s="59"/>
    </row>
    <row r="9" spans="1:6" ht="13.5" thickBot="1">
      <c r="A9" s="175" t="s">
        <v>380</v>
      </c>
      <c r="B9" s="176"/>
      <c r="C9" s="176"/>
      <c r="D9" s="176"/>
      <c r="E9" s="176"/>
      <c r="F9" s="176"/>
    </row>
    <row r="10" spans="1:6" ht="26.25" thickBot="1">
      <c r="A10" s="106"/>
      <c r="B10" s="107" t="s">
        <v>36</v>
      </c>
      <c r="C10" s="108" t="s">
        <v>65</v>
      </c>
      <c r="D10" s="109"/>
      <c r="E10" s="110" t="s">
        <v>36</v>
      </c>
      <c r="F10" s="111" t="s">
        <v>70</v>
      </c>
    </row>
    <row r="11" spans="1:6" ht="12.75">
      <c r="A11" s="112" t="s">
        <v>66</v>
      </c>
      <c r="B11" s="113">
        <v>38.25</v>
      </c>
      <c r="C11" s="114">
        <v>1</v>
      </c>
      <c r="D11" s="112" t="s">
        <v>66</v>
      </c>
      <c r="E11" s="115">
        <v>19.5</v>
      </c>
      <c r="F11" s="68">
        <v>1</v>
      </c>
    </row>
    <row r="12" spans="1:6" ht="12.75">
      <c r="A12" s="116" t="s">
        <v>68</v>
      </c>
      <c r="B12" s="117">
        <v>9.5</v>
      </c>
      <c r="C12" s="118">
        <v>2</v>
      </c>
      <c r="D12" s="116" t="s">
        <v>68</v>
      </c>
      <c r="E12" s="119">
        <v>12</v>
      </c>
      <c r="F12" s="74">
        <v>2</v>
      </c>
    </row>
    <row r="13" spans="1:6" ht="12.75">
      <c r="A13" s="116" t="s">
        <v>58</v>
      </c>
      <c r="B13" s="120">
        <v>9</v>
      </c>
      <c r="C13" s="118">
        <v>3</v>
      </c>
      <c r="D13" s="116" t="s">
        <v>108</v>
      </c>
      <c r="E13" s="117">
        <v>9.5</v>
      </c>
      <c r="F13" s="118">
        <v>3</v>
      </c>
    </row>
    <row r="14" spans="1:6" ht="12.75">
      <c r="A14" s="116" t="s">
        <v>69</v>
      </c>
      <c r="B14" s="117">
        <v>6.75</v>
      </c>
      <c r="C14" s="118">
        <v>4</v>
      </c>
      <c r="D14" s="116" t="s">
        <v>58</v>
      </c>
      <c r="E14" s="119">
        <v>6</v>
      </c>
      <c r="F14" s="74">
        <v>4</v>
      </c>
    </row>
    <row r="15" spans="1:6" ht="12.75">
      <c r="A15" s="116" t="s">
        <v>108</v>
      </c>
      <c r="B15" s="117">
        <v>5</v>
      </c>
      <c r="C15" s="118">
        <v>5</v>
      </c>
      <c r="D15" s="116" t="s">
        <v>67</v>
      </c>
      <c r="E15" s="119">
        <v>4</v>
      </c>
      <c r="F15" s="74">
        <v>5</v>
      </c>
    </row>
    <row r="16" spans="1:6" ht="12.75">
      <c r="A16" s="116" t="s">
        <v>374</v>
      </c>
      <c r="B16" s="120">
        <v>1.75</v>
      </c>
      <c r="C16" s="118">
        <v>6</v>
      </c>
      <c r="D16" s="116" t="s">
        <v>374</v>
      </c>
      <c r="E16" s="121"/>
      <c r="F16" s="122"/>
    </row>
    <row r="17" spans="1:6" ht="12.75">
      <c r="A17" s="116" t="s">
        <v>67</v>
      </c>
      <c r="B17" s="117">
        <v>1.5</v>
      </c>
      <c r="C17" s="118">
        <v>7</v>
      </c>
      <c r="D17" s="116" t="s">
        <v>69</v>
      </c>
      <c r="E17" s="121"/>
      <c r="F17" s="122"/>
    </row>
    <row r="18" spans="1:6" ht="13.5" thickBot="1">
      <c r="A18" s="123" t="s">
        <v>376</v>
      </c>
      <c r="B18" s="124"/>
      <c r="C18" s="125"/>
      <c r="D18" s="116" t="s">
        <v>376</v>
      </c>
      <c r="E18" s="124"/>
      <c r="F18" s="125"/>
    </row>
    <row r="19" spans="1:6" ht="39" thickBot="1">
      <c r="A19" s="126"/>
      <c r="B19" s="93" t="s">
        <v>36</v>
      </c>
      <c r="C19" s="94" t="s">
        <v>71</v>
      </c>
      <c r="D19" s="127"/>
      <c r="E19" s="101" t="s">
        <v>36</v>
      </c>
      <c r="F19" s="102" t="s">
        <v>381</v>
      </c>
    </row>
    <row r="20" spans="1:6" ht="12.75">
      <c r="A20" s="112" t="s">
        <v>66</v>
      </c>
      <c r="B20" s="115">
        <v>14</v>
      </c>
      <c r="C20" s="68">
        <v>1</v>
      </c>
      <c r="D20" s="112" t="s">
        <v>108</v>
      </c>
      <c r="E20" s="115">
        <v>10.6</v>
      </c>
      <c r="F20" s="68">
        <v>1</v>
      </c>
    </row>
    <row r="21" spans="1:6" ht="12.75">
      <c r="A21" s="116" t="s">
        <v>108</v>
      </c>
      <c r="B21" s="117">
        <v>11.75</v>
      </c>
      <c r="C21" s="118">
        <v>2</v>
      </c>
      <c r="D21" s="116" t="s">
        <v>66</v>
      </c>
      <c r="E21" s="119">
        <v>4</v>
      </c>
      <c r="F21" s="74">
        <v>2</v>
      </c>
    </row>
    <row r="22" spans="1:6" ht="12.75">
      <c r="A22" s="116" t="s">
        <v>58</v>
      </c>
      <c r="B22" s="120">
        <v>10</v>
      </c>
      <c r="C22" s="118">
        <v>3</v>
      </c>
      <c r="D22" s="116" t="s">
        <v>67</v>
      </c>
      <c r="E22" s="119">
        <v>3</v>
      </c>
      <c r="F22" s="74">
        <v>3</v>
      </c>
    </row>
    <row r="23" spans="1:6" ht="12.75">
      <c r="A23" s="116" t="s">
        <v>68</v>
      </c>
      <c r="B23" s="120">
        <v>10</v>
      </c>
      <c r="C23" s="118">
        <v>3</v>
      </c>
      <c r="D23" s="116" t="s">
        <v>374</v>
      </c>
      <c r="E23" s="119">
        <v>2.4</v>
      </c>
      <c r="F23" s="74">
        <v>4</v>
      </c>
    </row>
    <row r="24" spans="1:6" ht="12.75">
      <c r="A24" s="116" t="s">
        <v>374</v>
      </c>
      <c r="B24" s="120">
        <v>6</v>
      </c>
      <c r="C24" s="118">
        <v>5</v>
      </c>
      <c r="D24" s="116" t="s">
        <v>69</v>
      </c>
      <c r="E24" s="119">
        <v>1</v>
      </c>
      <c r="F24" s="74">
        <v>5</v>
      </c>
    </row>
    <row r="25" spans="1:6" ht="12.75">
      <c r="A25" s="116" t="s">
        <v>69</v>
      </c>
      <c r="B25" s="117">
        <v>5</v>
      </c>
      <c r="C25" s="118">
        <v>6</v>
      </c>
      <c r="D25" s="116" t="s">
        <v>58</v>
      </c>
      <c r="E25" s="121"/>
      <c r="F25" s="122"/>
    </row>
    <row r="26" spans="1:6" ht="12.75">
      <c r="A26" s="116" t="s">
        <v>67</v>
      </c>
      <c r="B26" s="119">
        <v>2</v>
      </c>
      <c r="C26" s="74">
        <v>7</v>
      </c>
      <c r="D26" s="116" t="s">
        <v>376</v>
      </c>
      <c r="E26" s="121"/>
      <c r="F26" s="122"/>
    </row>
    <row r="27" spans="1:6" ht="13.5" thickBot="1">
      <c r="A27" s="123" t="s">
        <v>376</v>
      </c>
      <c r="B27" s="128">
        <v>1</v>
      </c>
      <c r="C27" s="129">
        <v>8</v>
      </c>
      <c r="D27" s="123" t="s">
        <v>68</v>
      </c>
      <c r="E27" s="124"/>
      <c r="F27" s="125"/>
    </row>
    <row r="28" ht="14.25" customHeight="1"/>
    <row r="29" spans="2:5" ht="16.5" customHeight="1" thickBot="1">
      <c r="B29" s="175" t="s">
        <v>37</v>
      </c>
      <c r="C29" s="175"/>
      <c r="D29" s="175"/>
      <c r="E29" s="175"/>
    </row>
    <row r="30" spans="2:5" ht="26.25" thickBot="1">
      <c r="B30" s="130"/>
      <c r="C30" s="131"/>
      <c r="D30" s="61" t="s">
        <v>72</v>
      </c>
      <c r="E30" s="62" t="s">
        <v>368</v>
      </c>
    </row>
    <row r="31" spans="2:5" ht="15">
      <c r="B31" s="177" t="s">
        <v>66</v>
      </c>
      <c r="C31" s="178"/>
      <c r="D31" s="132">
        <v>75.75</v>
      </c>
      <c r="E31" s="133">
        <v>1</v>
      </c>
    </row>
    <row r="32" spans="2:5" ht="15">
      <c r="B32" s="179" t="s">
        <v>366</v>
      </c>
      <c r="C32" s="180"/>
      <c r="D32" s="134">
        <v>36.85</v>
      </c>
      <c r="E32" s="135">
        <v>2</v>
      </c>
    </row>
    <row r="33" spans="2:5" ht="15">
      <c r="B33" s="179" t="s">
        <v>365</v>
      </c>
      <c r="C33" s="180"/>
      <c r="D33" s="134">
        <v>31.5</v>
      </c>
      <c r="E33" s="135">
        <v>3</v>
      </c>
    </row>
    <row r="34" spans="2:5" ht="15">
      <c r="B34" s="179" t="s">
        <v>58</v>
      </c>
      <c r="C34" s="180"/>
      <c r="D34" s="134">
        <v>25</v>
      </c>
      <c r="E34" s="135">
        <v>4</v>
      </c>
    </row>
    <row r="35" spans="2:5" ht="15">
      <c r="B35" s="179" t="s">
        <v>69</v>
      </c>
      <c r="C35" s="180"/>
      <c r="D35" s="134">
        <v>12.75</v>
      </c>
      <c r="E35" s="135">
        <v>5</v>
      </c>
    </row>
    <row r="36" spans="2:5" ht="15">
      <c r="B36" s="179" t="s">
        <v>67</v>
      </c>
      <c r="C36" s="180"/>
      <c r="D36" s="134">
        <v>10.5</v>
      </c>
      <c r="E36" s="135">
        <v>6</v>
      </c>
    </row>
    <row r="37" spans="2:5" ht="15">
      <c r="B37" s="179" t="s">
        <v>374</v>
      </c>
      <c r="C37" s="180"/>
      <c r="D37" s="134">
        <v>10.15</v>
      </c>
      <c r="E37" s="135">
        <v>7</v>
      </c>
    </row>
    <row r="38" spans="2:5" ht="15.75" thickBot="1">
      <c r="B38" s="181" t="s">
        <v>376</v>
      </c>
      <c r="C38" s="182"/>
      <c r="D38" s="136">
        <v>1</v>
      </c>
      <c r="E38" s="137">
        <v>8</v>
      </c>
    </row>
    <row r="40" spans="1:3" ht="12.75">
      <c r="A40" s="183" t="s">
        <v>382</v>
      </c>
      <c r="B40" s="183"/>
      <c r="C40" s="138">
        <v>115</v>
      </c>
    </row>
  </sheetData>
  <sheetProtection/>
  <mergeCells count="12">
    <mergeCell ref="B34:C34"/>
    <mergeCell ref="B35:C35"/>
    <mergeCell ref="B36:C36"/>
    <mergeCell ref="B37:C37"/>
    <mergeCell ref="B38:C38"/>
    <mergeCell ref="A40:B40"/>
    <mergeCell ref="A1:F6"/>
    <mergeCell ref="A9:F9"/>
    <mergeCell ref="B29:E29"/>
    <mergeCell ref="B31:C31"/>
    <mergeCell ref="B32:C32"/>
    <mergeCell ref="B33:C33"/>
  </mergeCells>
  <printOptions/>
  <pageMargins left="0.7" right="0.7" top="0.75" bottom="0.75" header="0.3" footer="0.3"/>
  <pageSetup orientation="portrait" paperSize="9" scale="105" r:id="rId2"/>
  <headerFooter>
    <oddHeader>&amp;C&amp;"Arial,Gras"&amp;12&amp;KFF0000Ligue Languedoc-Roussillon d'Aviron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tabSelected="1" view="pageLayout" workbookViewId="0" topLeftCell="A1">
      <selection activeCell="G9" sqref="G9"/>
    </sheetView>
  </sheetViews>
  <sheetFormatPr defaultColWidth="11.421875" defaultRowHeight="12.75"/>
  <cols>
    <col min="1" max="1" width="16.8515625" style="0" customWidth="1"/>
    <col min="2" max="2" width="13.28125" style="0" bestFit="1" customWidth="1"/>
    <col min="3" max="3" width="11.57421875" style="0" bestFit="1" customWidth="1"/>
    <col min="4" max="4" width="16.8515625" style="0" customWidth="1"/>
    <col min="5" max="6" width="11.57421875" style="0" bestFit="1" customWidth="1"/>
    <col min="7" max="7" width="1.7109375" style="0" customWidth="1"/>
    <col min="234" max="234" width="16.8515625" style="0" customWidth="1"/>
    <col min="235" max="235" width="13.28125" style="0" bestFit="1" customWidth="1"/>
    <col min="236" max="236" width="11.57421875" style="0" bestFit="1" customWidth="1"/>
    <col min="237" max="237" width="16.8515625" style="0" customWidth="1"/>
    <col min="238" max="239" width="11.57421875" style="0" bestFit="1" customWidth="1"/>
    <col min="240" max="240" width="1.7109375" style="0" customWidth="1"/>
  </cols>
  <sheetData>
    <row r="1" spans="1:6" ht="12.75" customHeight="1">
      <c r="A1" s="164" t="s">
        <v>383</v>
      </c>
      <c r="B1" s="164"/>
      <c r="C1" s="164"/>
      <c r="D1" s="164"/>
      <c r="E1" s="164"/>
      <c r="F1" s="164"/>
    </row>
    <row r="2" spans="1:6" ht="12.75" customHeight="1">
      <c r="A2" s="164"/>
      <c r="B2" s="164"/>
      <c r="C2" s="164"/>
      <c r="D2" s="164"/>
      <c r="E2" s="164"/>
      <c r="F2" s="164"/>
    </row>
    <row r="3" spans="1:6" ht="12.75" customHeight="1">
      <c r="A3" s="164"/>
      <c r="B3" s="164"/>
      <c r="C3" s="164"/>
      <c r="D3" s="164"/>
      <c r="E3" s="164"/>
      <c r="F3" s="164"/>
    </row>
    <row r="4" spans="1:6" ht="18" customHeight="1">
      <c r="A4" s="164"/>
      <c r="B4" s="164"/>
      <c r="C4" s="164"/>
      <c r="D4" s="164"/>
      <c r="E4" s="164"/>
      <c r="F4" s="164"/>
    </row>
    <row r="5" spans="1:6" ht="18" customHeight="1">
      <c r="A5" s="164"/>
      <c r="B5" s="164"/>
      <c r="C5" s="164"/>
      <c r="D5" s="164"/>
      <c r="E5" s="164"/>
      <c r="F5" s="164"/>
    </row>
    <row r="6" spans="1:6" ht="18" customHeight="1">
      <c r="A6" s="164"/>
      <c r="B6" s="164"/>
      <c r="C6" s="164"/>
      <c r="D6" s="164"/>
      <c r="E6" s="164"/>
      <c r="F6" s="164"/>
    </row>
    <row r="7" spans="1:6" ht="18" customHeight="1">
      <c r="A7" s="59"/>
      <c r="B7" s="59"/>
      <c r="C7" s="59"/>
      <c r="D7" s="59"/>
      <c r="E7" s="59"/>
      <c r="F7" s="59"/>
    </row>
    <row r="8" spans="1:6" ht="18" customHeight="1">
      <c r="A8" s="59"/>
      <c r="B8" s="59"/>
      <c r="C8" s="59"/>
      <c r="D8" s="59"/>
      <c r="E8" s="59"/>
      <c r="F8" s="59"/>
    </row>
    <row r="9" spans="1:6" ht="13.5" thickBot="1">
      <c r="A9" s="175" t="s">
        <v>380</v>
      </c>
      <c r="B9" s="176"/>
      <c r="C9" s="176"/>
      <c r="D9" s="176"/>
      <c r="E9" s="176"/>
      <c r="F9" s="176"/>
    </row>
    <row r="10" spans="1:6" ht="26.25" thickBot="1">
      <c r="A10" s="106"/>
      <c r="B10" s="107" t="s">
        <v>36</v>
      </c>
      <c r="C10" s="108" t="s">
        <v>65</v>
      </c>
      <c r="D10" s="109"/>
      <c r="E10" s="110" t="s">
        <v>36</v>
      </c>
      <c r="F10" s="111" t="s">
        <v>70</v>
      </c>
    </row>
    <row r="11" spans="1:6" ht="12.75">
      <c r="A11" s="112" t="s">
        <v>66</v>
      </c>
      <c r="B11" s="113">
        <v>40</v>
      </c>
      <c r="C11" s="114">
        <v>1</v>
      </c>
      <c r="D11" s="112" t="s">
        <v>68</v>
      </c>
      <c r="E11" s="115">
        <v>23</v>
      </c>
      <c r="F11" s="68">
        <v>1</v>
      </c>
    </row>
    <row r="12" spans="1:6" ht="12.75">
      <c r="A12" s="116" t="s">
        <v>58</v>
      </c>
      <c r="B12" s="117">
        <v>15</v>
      </c>
      <c r="C12" s="118">
        <v>2</v>
      </c>
      <c r="D12" s="116" t="s">
        <v>58</v>
      </c>
      <c r="E12" s="119">
        <v>20</v>
      </c>
      <c r="F12" s="74">
        <v>2</v>
      </c>
    </row>
    <row r="13" spans="1:6" ht="12.75">
      <c r="A13" s="116" t="s">
        <v>69</v>
      </c>
      <c r="B13" s="120">
        <v>12</v>
      </c>
      <c r="C13" s="118">
        <v>3</v>
      </c>
      <c r="D13" s="116" t="s">
        <v>66</v>
      </c>
      <c r="E13" s="117">
        <v>11</v>
      </c>
      <c r="F13" s="118">
        <v>3</v>
      </c>
    </row>
    <row r="14" spans="1:6" ht="12.75">
      <c r="A14" s="116" t="s">
        <v>68</v>
      </c>
      <c r="B14" s="117">
        <v>7.5</v>
      </c>
      <c r="C14" s="118">
        <v>4</v>
      </c>
      <c r="D14" s="116" t="s">
        <v>108</v>
      </c>
      <c r="E14" s="119">
        <v>8.75</v>
      </c>
      <c r="F14" s="74">
        <v>4</v>
      </c>
    </row>
    <row r="15" spans="1:6" ht="12.75">
      <c r="A15" s="116" t="s">
        <v>108</v>
      </c>
      <c r="B15" s="117">
        <v>7.25</v>
      </c>
      <c r="C15" s="118">
        <v>5</v>
      </c>
      <c r="D15" s="116" t="s">
        <v>384</v>
      </c>
      <c r="E15" s="119">
        <v>7.5</v>
      </c>
      <c r="F15" s="74">
        <v>5</v>
      </c>
    </row>
    <row r="16" spans="1:6" ht="12.75">
      <c r="A16" s="116" t="s">
        <v>374</v>
      </c>
      <c r="B16" s="120">
        <v>4</v>
      </c>
      <c r="C16" s="118">
        <v>6</v>
      </c>
      <c r="D16" s="116" t="s">
        <v>67</v>
      </c>
      <c r="E16" s="117">
        <v>7</v>
      </c>
      <c r="F16" s="118">
        <v>6</v>
      </c>
    </row>
    <row r="17" spans="1:6" ht="12.75">
      <c r="A17" s="116" t="s">
        <v>384</v>
      </c>
      <c r="B17" s="117">
        <v>4</v>
      </c>
      <c r="C17" s="118">
        <v>6</v>
      </c>
      <c r="D17" s="116" t="s">
        <v>374</v>
      </c>
      <c r="E17" s="121"/>
      <c r="F17" s="122"/>
    </row>
    <row r="18" spans="1:6" ht="13.5" thickBot="1">
      <c r="A18" s="123" t="s">
        <v>67</v>
      </c>
      <c r="B18" s="139">
        <v>2.5</v>
      </c>
      <c r="C18" s="140">
        <v>8</v>
      </c>
      <c r="D18" s="116" t="s">
        <v>69</v>
      </c>
      <c r="E18" s="124"/>
      <c r="F18" s="125"/>
    </row>
    <row r="19" spans="1:6" ht="39" thickBot="1">
      <c r="A19" s="126"/>
      <c r="B19" s="93" t="s">
        <v>36</v>
      </c>
      <c r="C19" s="94" t="s">
        <v>71</v>
      </c>
      <c r="D19" s="127"/>
      <c r="E19" s="101" t="s">
        <v>36</v>
      </c>
      <c r="F19" s="102" t="s">
        <v>381</v>
      </c>
    </row>
    <row r="20" spans="1:6" ht="12.75">
      <c r="A20" s="112" t="s">
        <v>68</v>
      </c>
      <c r="B20" s="115">
        <v>12.25</v>
      </c>
      <c r="C20" s="68">
        <v>1</v>
      </c>
      <c r="D20" s="112" t="s">
        <v>374</v>
      </c>
      <c r="E20" s="115">
        <v>9</v>
      </c>
      <c r="F20" s="68">
        <v>1</v>
      </c>
    </row>
    <row r="21" spans="1:6" ht="12.75">
      <c r="A21" s="116" t="s">
        <v>66</v>
      </c>
      <c r="B21" s="117">
        <v>12</v>
      </c>
      <c r="C21" s="118">
        <v>2</v>
      </c>
      <c r="D21" s="116" t="s">
        <v>66</v>
      </c>
      <c r="E21" s="119">
        <v>8</v>
      </c>
      <c r="F21" s="74">
        <v>2</v>
      </c>
    </row>
    <row r="22" spans="1:6" ht="12.75">
      <c r="A22" s="116" t="s">
        <v>58</v>
      </c>
      <c r="B22" s="120">
        <v>6</v>
      </c>
      <c r="C22" s="118">
        <v>3</v>
      </c>
      <c r="D22" s="116" t="s">
        <v>108</v>
      </c>
      <c r="E22" s="119">
        <v>3.5</v>
      </c>
      <c r="F22" s="74">
        <v>3</v>
      </c>
    </row>
    <row r="23" spans="1:6" ht="12.75">
      <c r="A23" s="116" t="s">
        <v>108</v>
      </c>
      <c r="B23" s="120">
        <v>6</v>
      </c>
      <c r="C23" s="118">
        <v>3</v>
      </c>
      <c r="D23" s="116" t="s">
        <v>67</v>
      </c>
      <c r="E23" s="119">
        <v>0.5</v>
      </c>
      <c r="F23" s="74">
        <v>4</v>
      </c>
    </row>
    <row r="24" spans="1:6" ht="12.75">
      <c r="A24" s="116" t="s">
        <v>384</v>
      </c>
      <c r="B24" s="120">
        <v>3</v>
      </c>
      <c r="C24" s="118">
        <v>5</v>
      </c>
      <c r="D24" s="116" t="s">
        <v>69</v>
      </c>
      <c r="E24" s="119">
        <v>0.5</v>
      </c>
      <c r="F24" s="74">
        <v>4</v>
      </c>
    </row>
    <row r="25" spans="1:6" ht="12.75">
      <c r="A25" s="116" t="s">
        <v>69</v>
      </c>
      <c r="B25" s="117">
        <v>2</v>
      </c>
      <c r="C25" s="118">
        <v>6</v>
      </c>
      <c r="D25" s="116" t="s">
        <v>58</v>
      </c>
      <c r="E25" s="121"/>
      <c r="F25" s="122"/>
    </row>
    <row r="26" spans="1:6" ht="12.75">
      <c r="A26" s="116" t="s">
        <v>67</v>
      </c>
      <c r="B26" s="119">
        <v>0.25</v>
      </c>
      <c r="C26" s="74">
        <v>7</v>
      </c>
      <c r="D26" s="116" t="s">
        <v>384</v>
      </c>
      <c r="E26" s="121"/>
      <c r="F26" s="122"/>
    </row>
    <row r="27" spans="1:6" ht="13.5" thickBot="1">
      <c r="A27" s="123" t="s">
        <v>374</v>
      </c>
      <c r="B27" s="124"/>
      <c r="C27" s="125"/>
      <c r="D27" s="123" t="s">
        <v>68</v>
      </c>
      <c r="E27" s="124"/>
      <c r="F27" s="125"/>
    </row>
    <row r="28" ht="14.25" customHeight="1"/>
    <row r="29" spans="2:5" ht="16.5" customHeight="1" thickBot="1">
      <c r="B29" s="175" t="s">
        <v>37</v>
      </c>
      <c r="C29" s="175"/>
      <c r="D29" s="175"/>
      <c r="E29" s="175"/>
    </row>
    <row r="30" spans="2:5" ht="26.25" thickBot="1">
      <c r="B30" s="141"/>
      <c r="C30" s="142"/>
      <c r="D30" s="143" t="s">
        <v>72</v>
      </c>
      <c r="E30" s="144" t="s">
        <v>368</v>
      </c>
    </row>
    <row r="31" spans="2:5" ht="15">
      <c r="B31" s="184" t="s">
        <v>66</v>
      </c>
      <c r="C31" s="185"/>
      <c r="D31" s="132">
        <v>71</v>
      </c>
      <c r="E31" s="133">
        <v>1</v>
      </c>
    </row>
    <row r="32" spans="2:5" ht="15">
      <c r="B32" s="186" t="s">
        <v>365</v>
      </c>
      <c r="C32" s="187"/>
      <c r="D32" s="134">
        <v>42.75</v>
      </c>
      <c r="E32" s="135">
        <v>2</v>
      </c>
    </row>
    <row r="33" spans="2:5" ht="15">
      <c r="B33" s="186" t="s">
        <v>58</v>
      </c>
      <c r="C33" s="187"/>
      <c r="D33" s="134">
        <v>41</v>
      </c>
      <c r="E33" s="135">
        <v>3</v>
      </c>
    </row>
    <row r="34" spans="2:5" ht="15">
      <c r="B34" s="186" t="s">
        <v>366</v>
      </c>
      <c r="C34" s="187"/>
      <c r="D34" s="134">
        <v>25.5</v>
      </c>
      <c r="E34" s="135">
        <v>4</v>
      </c>
    </row>
    <row r="35" spans="2:5" ht="15">
      <c r="B35" s="186" t="s">
        <v>375</v>
      </c>
      <c r="C35" s="187"/>
      <c r="D35" s="134">
        <v>14.5</v>
      </c>
      <c r="E35" s="135">
        <v>5</v>
      </c>
    </row>
    <row r="36" spans="2:5" ht="15">
      <c r="B36" s="186" t="s">
        <v>69</v>
      </c>
      <c r="C36" s="187"/>
      <c r="D36" s="134">
        <v>14.5</v>
      </c>
      <c r="E36" s="135">
        <v>5</v>
      </c>
    </row>
    <row r="37" spans="2:5" ht="15">
      <c r="B37" s="186" t="s">
        <v>374</v>
      </c>
      <c r="C37" s="187"/>
      <c r="D37" s="134">
        <v>13</v>
      </c>
      <c r="E37" s="135">
        <v>7</v>
      </c>
    </row>
    <row r="38" spans="2:5" ht="15.75" thickBot="1">
      <c r="B38" s="188" t="s">
        <v>67</v>
      </c>
      <c r="C38" s="189"/>
      <c r="D38" s="136">
        <v>10.25</v>
      </c>
      <c r="E38" s="137">
        <v>8</v>
      </c>
    </row>
    <row r="40" spans="1:3" ht="12.75">
      <c r="A40" s="183" t="s">
        <v>382</v>
      </c>
      <c r="B40" s="183"/>
      <c r="C40" s="138">
        <v>118</v>
      </c>
    </row>
  </sheetData>
  <sheetProtection/>
  <mergeCells count="12">
    <mergeCell ref="B34:C34"/>
    <mergeCell ref="B35:C35"/>
    <mergeCell ref="B36:C36"/>
    <mergeCell ref="B37:C37"/>
    <mergeCell ref="B38:C38"/>
    <mergeCell ref="A40:B40"/>
    <mergeCell ref="A1:F6"/>
    <mergeCell ref="A9:F9"/>
    <mergeCell ref="B29:E29"/>
    <mergeCell ref="B31:C31"/>
    <mergeCell ref="B32:C32"/>
    <mergeCell ref="B33:C33"/>
  </mergeCells>
  <printOptions/>
  <pageMargins left="0.7" right="0.7" top="0.75" bottom="0.75" header="0.3" footer="0.3"/>
  <pageSetup orientation="portrait" paperSize="9" scale="105" r:id="rId2"/>
  <headerFooter>
    <oddHeader>&amp;C&amp;"Arial,Gras"&amp;12&amp;KFF0000Ligue Languedoc-Roussillon d'Aviron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N46"/>
  <sheetViews>
    <sheetView view="pageLayout" zoomScale="50" zoomScaleNormal="70" zoomScaleSheetLayoutView="70" zoomScalePageLayoutView="50" workbookViewId="0" topLeftCell="A1">
      <selection activeCell="R15" sqref="R15"/>
    </sheetView>
  </sheetViews>
  <sheetFormatPr defaultColWidth="11.421875" defaultRowHeight="12.75"/>
  <cols>
    <col min="1" max="1" width="9.57421875" style="0" customWidth="1"/>
    <col min="2" max="2" width="18.28125" style="0" bestFit="1" customWidth="1"/>
    <col min="3" max="3" width="17.7109375" style="0" bestFit="1" customWidth="1"/>
    <col min="4" max="4" width="20.7109375" style="0" customWidth="1"/>
    <col min="5" max="5" width="15.57421875" style="0" bestFit="1" customWidth="1"/>
    <col min="6" max="6" width="16.140625" style="0" bestFit="1" customWidth="1"/>
    <col min="7" max="7" width="14.140625" style="0" bestFit="1" customWidth="1"/>
    <col min="8" max="8" width="15.57421875" style="0" bestFit="1" customWidth="1"/>
    <col min="9" max="9" width="20.57421875" style="0" bestFit="1" customWidth="1"/>
    <col min="10" max="10" width="12.28125" style="0" bestFit="1" customWidth="1"/>
    <col min="11" max="11" width="15.57421875" style="0" bestFit="1" customWidth="1"/>
    <col min="12" max="12" width="14.421875" style="0" bestFit="1" customWidth="1"/>
    <col min="13" max="13" width="14.140625" style="0" bestFit="1" customWidth="1"/>
    <col min="14" max="14" width="15.57421875" style="0" bestFit="1" customWidth="1"/>
  </cols>
  <sheetData>
    <row r="1" spans="1:14" ht="18.75" thickBot="1">
      <c r="A1" s="190" t="s">
        <v>154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3:14" s="3" customFormat="1" ht="13.5" thickBot="1">
      <c r="C2" s="193" t="s">
        <v>19</v>
      </c>
      <c r="D2" s="194"/>
      <c r="E2" s="195"/>
      <c r="F2" s="193" t="s">
        <v>20</v>
      </c>
      <c r="G2" s="194"/>
      <c r="H2" s="195"/>
      <c r="I2" s="193" t="s">
        <v>21</v>
      </c>
      <c r="J2" s="194"/>
      <c r="K2" s="195"/>
      <c r="L2" s="193" t="s">
        <v>22</v>
      </c>
      <c r="M2" s="194"/>
      <c r="N2" s="195"/>
    </row>
    <row r="3" spans="1:14" s="4" customFormat="1" ht="12.75">
      <c r="A3" s="24" t="s">
        <v>43</v>
      </c>
      <c r="B3" s="36" t="s">
        <v>91</v>
      </c>
      <c r="C3" s="25" t="s">
        <v>44</v>
      </c>
      <c r="D3" s="26" t="s">
        <v>45</v>
      </c>
      <c r="E3" s="27" t="s">
        <v>92</v>
      </c>
      <c r="F3" s="25" t="s">
        <v>44</v>
      </c>
      <c r="G3" s="26" t="s">
        <v>45</v>
      </c>
      <c r="H3" s="27" t="s">
        <v>92</v>
      </c>
      <c r="I3" s="25" t="s">
        <v>44</v>
      </c>
      <c r="J3" s="26" t="s">
        <v>45</v>
      </c>
      <c r="K3" s="27" t="s">
        <v>92</v>
      </c>
      <c r="L3" s="25" t="s">
        <v>44</v>
      </c>
      <c r="M3" s="26" t="s">
        <v>45</v>
      </c>
      <c r="N3" s="27" t="s">
        <v>92</v>
      </c>
    </row>
    <row r="4" spans="1:14" ht="26.25" customHeight="1">
      <c r="A4" s="28" t="s">
        <v>74</v>
      </c>
      <c r="B4" s="37" t="s">
        <v>155</v>
      </c>
      <c r="C4" s="38" t="s">
        <v>156</v>
      </c>
      <c r="D4" s="39" t="s">
        <v>157</v>
      </c>
      <c r="E4" s="40" t="s">
        <v>158</v>
      </c>
      <c r="F4" s="38" t="s">
        <v>159</v>
      </c>
      <c r="G4" s="39" t="s">
        <v>100</v>
      </c>
      <c r="H4" s="40" t="s">
        <v>160</v>
      </c>
      <c r="I4" s="41"/>
      <c r="J4" s="42"/>
      <c r="K4" s="43"/>
      <c r="L4" s="41"/>
      <c r="M4" s="42"/>
      <c r="N4" s="43"/>
    </row>
    <row r="5" spans="1:14" ht="26.25" customHeight="1">
      <c r="A5" s="28" t="s">
        <v>75</v>
      </c>
      <c r="B5" s="37" t="s">
        <v>155</v>
      </c>
      <c r="C5" s="44" t="s">
        <v>161</v>
      </c>
      <c r="D5" s="45" t="s">
        <v>162</v>
      </c>
      <c r="E5" s="46" t="s">
        <v>163</v>
      </c>
      <c r="F5" s="44" t="s">
        <v>164</v>
      </c>
      <c r="G5" s="45" t="s">
        <v>111</v>
      </c>
      <c r="H5" s="46" t="s">
        <v>163</v>
      </c>
      <c r="I5" s="44" t="s">
        <v>165</v>
      </c>
      <c r="J5" s="45" t="s">
        <v>166</v>
      </c>
      <c r="K5" s="46" t="s">
        <v>163</v>
      </c>
      <c r="L5" s="44" t="s">
        <v>167</v>
      </c>
      <c r="M5" s="45" t="s">
        <v>168</v>
      </c>
      <c r="N5" s="46" t="s">
        <v>163</v>
      </c>
    </row>
    <row r="6" spans="1:14" ht="26.25" customHeight="1">
      <c r="A6" s="28" t="s">
        <v>76</v>
      </c>
      <c r="B6" s="47" t="s">
        <v>169</v>
      </c>
      <c r="C6" s="44" t="s">
        <v>170</v>
      </c>
      <c r="D6" s="45" t="s">
        <v>171</v>
      </c>
      <c r="E6" s="40" t="s">
        <v>172</v>
      </c>
      <c r="F6" s="38" t="s">
        <v>173</v>
      </c>
      <c r="G6" s="39" t="s">
        <v>174</v>
      </c>
      <c r="H6" s="40" t="s">
        <v>172</v>
      </c>
      <c r="I6" s="38" t="s">
        <v>175</v>
      </c>
      <c r="J6" s="39" t="s">
        <v>176</v>
      </c>
      <c r="K6" s="40" t="s">
        <v>172</v>
      </c>
      <c r="L6" s="48" t="s">
        <v>177</v>
      </c>
      <c r="M6" s="48" t="s">
        <v>52</v>
      </c>
      <c r="N6" s="49" t="s">
        <v>123</v>
      </c>
    </row>
    <row r="7" spans="1:14" ht="26.25" customHeight="1">
      <c r="A7" s="28" t="s">
        <v>77</v>
      </c>
      <c r="B7" s="37" t="s">
        <v>178</v>
      </c>
      <c r="C7" s="44" t="s">
        <v>179</v>
      </c>
      <c r="D7" s="45" t="s">
        <v>53</v>
      </c>
      <c r="E7" s="40" t="s">
        <v>127</v>
      </c>
      <c r="F7" s="38" t="s">
        <v>180</v>
      </c>
      <c r="G7" s="39" t="s">
        <v>181</v>
      </c>
      <c r="H7" s="40" t="s">
        <v>127</v>
      </c>
      <c r="I7" s="38" t="s">
        <v>182</v>
      </c>
      <c r="J7" s="39" t="s">
        <v>183</v>
      </c>
      <c r="K7" s="40" t="s">
        <v>127</v>
      </c>
      <c r="L7" s="38" t="s">
        <v>184</v>
      </c>
      <c r="M7" s="39" t="s">
        <v>185</v>
      </c>
      <c r="N7" s="40" t="s">
        <v>48</v>
      </c>
    </row>
    <row r="8" spans="1:14" ht="26.25" customHeight="1">
      <c r="A8" s="28" t="s">
        <v>78</v>
      </c>
      <c r="B8" s="47" t="s">
        <v>186</v>
      </c>
      <c r="C8" s="44" t="s">
        <v>187</v>
      </c>
      <c r="D8" s="45" t="s">
        <v>188</v>
      </c>
      <c r="E8" s="40" t="s">
        <v>93</v>
      </c>
      <c r="F8" s="38" t="s">
        <v>189</v>
      </c>
      <c r="G8" s="39" t="s">
        <v>190</v>
      </c>
      <c r="H8" s="40" t="s">
        <v>93</v>
      </c>
      <c r="I8" s="38" t="s">
        <v>191</v>
      </c>
      <c r="J8" s="39" t="s">
        <v>192</v>
      </c>
      <c r="K8" s="46" t="s">
        <v>93</v>
      </c>
      <c r="L8" s="38" t="s">
        <v>193</v>
      </c>
      <c r="M8" s="39" t="s">
        <v>194</v>
      </c>
      <c r="N8" s="40" t="s">
        <v>93</v>
      </c>
    </row>
    <row r="9" spans="1:14" ht="26.25" customHeight="1">
      <c r="A9" s="28" t="s">
        <v>79</v>
      </c>
      <c r="B9" s="37" t="s">
        <v>195</v>
      </c>
      <c r="C9" s="44" t="s">
        <v>196</v>
      </c>
      <c r="D9" s="45" t="s">
        <v>140</v>
      </c>
      <c r="E9" s="40" t="s">
        <v>120</v>
      </c>
      <c r="F9" s="44" t="s">
        <v>197</v>
      </c>
      <c r="G9" s="45" t="s">
        <v>198</v>
      </c>
      <c r="H9" s="40" t="s">
        <v>120</v>
      </c>
      <c r="I9" s="38" t="s">
        <v>199</v>
      </c>
      <c r="J9" s="39" t="s">
        <v>200</v>
      </c>
      <c r="K9" s="46" t="s">
        <v>93</v>
      </c>
      <c r="L9" s="50" t="s">
        <v>201</v>
      </c>
      <c r="M9" s="48" t="s">
        <v>202</v>
      </c>
      <c r="N9" s="40" t="s">
        <v>115</v>
      </c>
    </row>
    <row r="10" spans="1:14" ht="26.25" customHeight="1">
      <c r="A10" s="28" t="s">
        <v>80</v>
      </c>
      <c r="B10" s="51" t="s">
        <v>203</v>
      </c>
      <c r="C10" s="50" t="s">
        <v>204</v>
      </c>
      <c r="D10" s="48" t="s">
        <v>205</v>
      </c>
      <c r="E10" s="49" t="s">
        <v>122</v>
      </c>
      <c r="F10" s="52" t="s">
        <v>204</v>
      </c>
      <c r="G10" s="53" t="s">
        <v>206</v>
      </c>
      <c r="H10" s="49" t="s">
        <v>122</v>
      </c>
      <c r="I10" s="52" t="s">
        <v>207</v>
      </c>
      <c r="J10" s="53" t="s">
        <v>208</v>
      </c>
      <c r="K10" s="49" t="s">
        <v>122</v>
      </c>
      <c r="L10" s="52" t="s">
        <v>209</v>
      </c>
      <c r="M10" s="53" t="s">
        <v>49</v>
      </c>
      <c r="N10" s="49" t="s">
        <v>122</v>
      </c>
    </row>
    <row r="11" spans="1:14" ht="26.25" customHeight="1">
      <c r="A11" s="28" t="s">
        <v>81</v>
      </c>
      <c r="B11" s="37" t="s">
        <v>114</v>
      </c>
      <c r="C11" s="44" t="s">
        <v>47</v>
      </c>
      <c r="D11" s="45" t="s">
        <v>210</v>
      </c>
      <c r="E11" s="40" t="s">
        <v>115</v>
      </c>
      <c r="F11" s="38" t="s">
        <v>211</v>
      </c>
      <c r="G11" s="39" t="s">
        <v>212</v>
      </c>
      <c r="H11" s="40" t="s">
        <v>115</v>
      </c>
      <c r="I11" s="38" t="s">
        <v>213</v>
      </c>
      <c r="J11" s="39" t="s">
        <v>214</v>
      </c>
      <c r="K11" s="40" t="s">
        <v>115</v>
      </c>
      <c r="L11" s="38" t="s">
        <v>215</v>
      </c>
      <c r="M11" s="39" t="s">
        <v>216</v>
      </c>
      <c r="N11" s="40" t="s">
        <v>115</v>
      </c>
    </row>
    <row r="12" spans="1:14" ht="26.25" customHeight="1">
      <c r="A12" s="28" t="s">
        <v>82</v>
      </c>
      <c r="B12" s="51" t="s">
        <v>114</v>
      </c>
      <c r="C12" s="50" t="s">
        <v>124</v>
      </c>
      <c r="D12" s="48" t="s">
        <v>217</v>
      </c>
      <c r="E12" s="40" t="s">
        <v>115</v>
      </c>
      <c r="F12" s="52" t="s">
        <v>125</v>
      </c>
      <c r="G12" s="53" t="s">
        <v>218</v>
      </c>
      <c r="H12" s="40" t="s">
        <v>115</v>
      </c>
      <c r="I12" s="52" t="s">
        <v>219</v>
      </c>
      <c r="J12" s="53" t="s">
        <v>220</v>
      </c>
      <c r="K12" s="40" t="s">
        <v>115</v>
      </c>
      <c r="L12" s="52" t="s">
        <v>221</v>
      </c>
      <c r="M12" s="53" t="s">
        <v>222</v>
      </c>
      <c r="N12" s="40" t="s">
        <v>115</v>
      </c>
    </row>
    <row r="13" spans="1:14" ht="26.25" customHeight="1">
      <c r="A13" s="28" t="s">
        <v>83</v>
      </c>
      <c r="B13" s="47" t="s">
        <v>114</v>
      </c>
      <c r="C13" s="44" t="s">
        <v>223</v>
      </c>
      <c r="D13" s="45" t="s">
        <v>224</v>
      </c>
      <c r="E13" s="40" t="s">
        <v>115</v>
      </c>
      <c r="F13" s="38" t="s">
        <v>225</v>
      </c>
      <c r="G13" s="39" t="s">
        <v>226</v>
      </c>
      <c r="H13" s="40" t="s">
        <v>115</v>
      </c>
      <c r="I13" s="38" t="s">
        <v>227</v>
      </c>
      <c r="J13" s="39" t="s">
        <v>228</v>
      </c>
      <c r="K13" s="40" t="s">
        <v>115</v>
      </c>
      <c r="L13" s="38" t="s">
        <v>229</v>
      </c>
      <c r="M13" s="39" t="s">
        <v>134</v>
      </c>
      <c r="N13" s="40" t="s">
        <v>115</v>
      </c>
    </row>
    <row r="15" spans="1:14" ht="18.75" thickBot="1">
      <c r="A15" s="190" t="s">
        <v>230</v>
      </c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14" ht="13.5" thickBot="1">
      <c r="A16" s="3"/>
      <c r="B16" s="3"/>
      <c r="C16" s="193" t="s">
        <v>19</v>
      </c>
      <c r="D16" s="194"/>
      <c r="E16" s="195"/>
      <c r="F16" s="193" t="s">
        <v>20</v>
      </c>
      <c r="G16" s="194"/>
      <c r="H16" s="195"/>
      <c r="I16" s="193" t="s">
        <v>21</v>
      </c>
      <c r="J16" s="194"/>
      <c r="K16" s="195"/>
      <c r="L16" s="193" t="s">
        <v>22</v>
      </c>
      <c r="M16" s="194"/>
      <c r="N16" s="195"/>
    </row>
    <row r="17" spans="1:14" ht="12.75">
      <c r="A17" s="24" t="s">
        <v>43</v>
      </c>
      <c r="B17" s="36" t="s">
        <v>91</v>
      </c>
      <c r="C17" s="25" t="s">
        <v>44</v>
      </c>
      <c r="D17" s="26" t="s">
        <v>45</v>
      </c>
      <c r="E17" s="27" t="s">
        <v>92</v>
      </c>
      <c r="F17" s="25" t="s">
        <v>44</v>
      </c>
      <c r="G17" s="26" t="s">
        <v>45</v>
      </c>
      <c r="H17" s="27" t="s">
        <v>92</v>
      </c>
      <c r="I17" s="25" t="s">
        <v>44</v>
      </c>
      <c r="J17" s="26" t="s">
        <v>45</v>
      </c>
      <c r="K17" s="27" t="s">
        <v>92</v>
      </c>
      <c r="L17" s="25" t="s">
        <v>44</v>
      </c>
      <c r="M17" s="26" t="s">
        <v>45</v>
      </c>
      <c r="N17" s="27" t="s">
        <v>92</v>
      </c>
    </row>
    <row r="18" spans="1:14" ht="30" customHeight="1">
      <c r="A18" s="28" t="s">
        <v>38</v>
      </c>
      <c r="B18" s="47" t="s">
        <v>114</v>
      </c>
      <c r="C18" s="44" t="s">
        <v>125</v>
      </c>
      <c r="D18" s="45" t="s">
        <v>126</v>
      </c>
      <c r="E18" s="40" t="s">
        <v>115</v>
      </c>
      <c r="F18" s="38" t="s">
        <v>231</v>
      </c>
      <c r="G18" s="39" t="s">
        <v>232</v>
      </c>
      <c r="H18" s="40" t="s">
        <v>115</v>
      </c>
      <c r="I18" s="38" t="s">
        <v>233</v>
      </c>
      <c r="J18" s="39" t="s">
        <v>234</v>
      </c>
      <c r="K18" s="40" t="s">
        <v>115</v>
      </c>
      <c r="L18" s="41"/>
      <c r="M18" s="42"/>
      <c r="N18" s="43"/>
    </row>
    <row r="19" spans="1:14" ht="12.75">
      <c r="A19" s="28" t="s">
        <v>39</v>
      </c>
      <c r="B19" s="47" t="s">
        <v>155</v>
      </c>
      <c r="C19" s="44" t="s">
        <v>235</v>
      </c>
      <c r="D19" s="45" t="s">
        <v>236</v>
      </c>
      <c r="E19" s="40" t="s">
        <v>160</v>
      </c>
      <c r="F19" s="38" t="s">
        <v>237</v>
      </c>
      <c r="G19" s="39" t="s">
        <v>238</v>
      </c>
      <c r="H19" s="40" t="s">
        <v>160</v>
      </c>
      <c r="I19" s="38" t="s">
        <v>239</v>
      </c>
      <c r="J19" s="39" t="s">
        <v>50</v>
      </c>
      <c r="K19" s="40" t="s">
        <v>160</v>
      </c>
      <c r="L19" s="38" t="s">
        <v>240</v>
      </c>
      <c r="M19" s="39" t="s">
        <v>241</v>
      </c>
      <c r="N19" s="40" t="s">
        <v>160</v>
      </c>
    </row>
    <row r="20" spans="1:14" ht="12.75">
      <c r="A20" s="28" t="s">
        <v>40</v>
      </c>
      <c r="B20" s="47" t="s">
        <v>155</v>
      </c>
      <c r="C20" s="44" t="s">
        <v>112</v>
      </c>
      <c r="D20" s="45" t="s">
        <v>113</v>
      </c>
      <c r="E20" s="46" t="s">
        <v>163</v>
      </c>
      <c r="F20" s="38" t="s">
        <v>242</v>
      </c>
      <c r="G20" s="39" t="s">
        <v>243</v>
      </c>
      <c r="H20" s="46" t="s">
        <v>163</v>
      </c>
      <c r="I20" s="38" t="s">
        <v>244</v>
      </c>
      <c r="J20" s="39" t="s">
        <v>245</v>
      </c>
      <c r="K20" s="46" t="s">
        <v>163</v>
      </c>
      <c r="L20" s="41"/>
      <c r="M20" s="42"/>
      <c r="N20" s="54"/>
    </row>
    <row r="21" spans="1:14" ht="12.75">
      <c r="A21" s="28" t="s">
        <v>41</v>
      </c>
      <c r="B21" s="47" t="s">
        <v>246</v>
      </c>
      <c r="C21" s="44" t="s">
        <v>247</v>
      </c>
      <c r="D21" s="45" t="s">
        <v>248</v>
      </c>
      <c r="E21" s="40" t="s">
        <v>163</v>
      </c>
      <c r="F21" s="38" t="s">
        <v>249</v>
      </c>
      <c r="G21" s="39" t="s">
        <v>250</v>
      </c>
      <c r="H21" s="40" t="s">
        <v>163</v>
      </c>
      <c r="I21" s="44" t="s">
        <v>251</v>
      </c>
      <c r="J21" s="45" t="s">
        <v>133</v>
      </c>
      <c r="K21" s="40" t="s">
        <v>252</v>
      </c>
      <c r="L21" s="38" t="s">
        <v>253</v>
      </c>
      <c r="M21" s="39" t="s">
        <v>190</v>
      </c>
      <c r="N21" s="46" t="s">
        <v>163</v>
      </c>
    </row>
    <row r="22" spans="1:14" ht="12.75">
      <c r="A22" s="28" t="s">
        <v>42</v>
      </c>
      <c r="B22" s="47" t="s">
        <v>186</v>
      </c>
      <c r="C22" s="44" t="s">
        <v>128</v>
      </c>
      <c r="D22" s="45" t="s">
        <v>254</v>
      </c>
      <c r="E22" s="40" t="s">
        <v>93</v>
      </c>
      <c r="F22" s="38" t="s">
        <v>98</v>
      </c>
      <c r="G22" s="39" t="s">
        <v>129</v>
      </c>
      <c r="H22" s="40" t="s">
        <v>93</v>
      </c>
      <c r="I22" s="38" t="s">
        <v>130</v>
      </c>
      <c r="J22" s="39" t="s">
        <v>131</v>
      </c>
      <c r="K22" s="40" t="s">
        <v>93</v>
      </c>
      <c r="L22" s="38" t="s">
        <v>255</v>
      </c>
      <c r="M22" s="39" t="s">
        <v>256</v>
      </c>
      <c r="N22" s="40" t="s">
        <v>93</v>
      </c>
    </row>
    <row r="23" spans="1:14" ht="12.75">
      <c r="A23" s="28" t="s">
        <v>146</v>
      </c>
      <c r="B23" s="47" t="s">
        <v>186</v>
      </c>
      <c r="C23" s="44" t="s">
        <v>257</v>
      </c>
      <c r="D23" s="45" t="s">
        <v>258</v>
      </c>
      <c r="E23" s="40" t="s">
        <v>93</v>
      </c>
      <c r="F23" s="38" t="s">
        <v>118</v>
      </c>
      <c r="G23" s="39" t="s">
        <v>119</v>
      </c>
      <c r="H23" s="40" t="s">
        <v>93</v>
      </c>
      <c r="I23" s="38" t="s">
        <v>259</v>
      </c>
      <c r="J23" s="39" t="s">
        <v>121</v>
      </c>
      <c r="K23" s="40" t="s">
        <v>93</v>
      </c>
      <c r="L23" s="38" t="s">
        <v>260</v>
      </c>
      <c r="M23" s="39" t="s">
        <v>261</v>
      </c>
      <c r="N23" s="40" t="s">
        <v>93</v>
      </c>
    </row>
    <row r="24" spans="1:14" ht="12.75">
      <c r="A24" s="28" t="s">
        <v>147</v>
      </c>
      <c r="B24" s="47" t="s">
        <v>186</v>
      </c>
      <c r="C24" s="44" t="s">
        <v>94</v>
      </c>
      <c r="D24" s="45" t="s">
        <v>95</v>
      </c>
      <c r="E24" s="40" t="s">
        <v>93</v>
      </c>
      <c r="F24" s="38" t="s">
        <v>100</v>
      </c>
      <c r="G24" s="39" t="s">
        <v>129</v>
      </c>
      <c r="H24" s="40" t="s">
        <v>93</v>
      </c>
      <c r="I24" s="38" t="s">
        <v>262</v>
      </c>
      <c r="J24" s="39" t="s">
        <v>263</v>
      </c>
      <c r="K24" s="40" t="s">
        <v>93</v>
      </c>
      <c r="L24" s="38" t="s">
        <v>116</v>
      </c>
      <c r="M24" s="39" t="s">
        <v>117</v>
      </c>
      <c r="N24" s="40" t="s">
        <v>93</v>
      </c>
    </row>
    <row r="25" spans="1:14" ht="25.5">
      <c r="A25" s="28" t="s">
        <v>148</v>
      </c>
      <c r="B25" s="47" t="s">
        <v>264</v>
      </c>
      <c r="C25" s="38" t="s">
        <v>265</v>
      </c>
      <c r="D25" s="39" t="s">
        <v>266</v>
      </c>
      <c r="E25" s="40" t="s">
        <v>122</v>
      </c>
      <c r="F25" s="38" t="s">
        <v>267</v>
      </c>
      <c r="G25" s="39" t="s">
        <v>268</v>
      </c>
      <c r="H25" s="40" t="s">
        <v>122</v>
      </c>
      <c r="I25" s="44" t="s">
        <v>269</v>
      </c>
      <c r="J25" s="45" t="s">
        <v>270</v>
      </c>
      <c r="K25" s="40" t="s">
        <v>123</v>
      </c>
      <c r="L25" s="38" t="s">
        <v>135</v>
      </c>
      <c r="M25" s="39" t="s">
        <v>136</v>
      </c>
      <c r="N25" s="40" t="s">
        <v>123</v>
      </c>
    </row>
    <row r="26" spans="1:14" ht="12.75">
      <c r="A26" s="28" t="s">
        <v>149</v>
      </c>
      <c r="B26" s="47" t="s">
        <v>203</v>
      </c>
      <c r="C26" s="44" t="s">
        <v>271</v>
      </c>
      <c r="D26" s="45" t="s">
        <v>145</v>
      </c>
      <c r="E26" s="40" t="s">
        <v>122</v>
      </c>
      <c r="F26" s="38" t="s">
        <v>272</v>
      </c>
      <c r="G26" s="39" t="s">
        <v>273</v>
      </c>
      <c r="H26" s="40" t="s">
        <v>122</v>
      </c>
      <c r="I26" s="38" t="s">
        <v>132</v>
      </c>
      <c r="J26" s="39" t="s">
        <v>133</v>
      </c>
      <c r="K26" s="40" t="s">
        <v>122</v>
      </c>
      <c r="L26" s="41"/>
      <c r="M26" s="42"/>
      <c r="N26" s="43"/>
    </row>
    <row r="27" spans="1:14" ht="12.75">
      <c r="A27" s="28" t="s">
        <v>274</v>
      </c>
      <c r="B27" s="47" t="s">
        <v>172</v>
      </c>
      <c r="C27" s="44" t="s">
        <v>275</v>
      </c>
      <c r="D27" s="45" t="s">
        <v>276</v>
      </c>
      <c r="E27" s="40" t="s">
        <v>172</v>
      </c>
      <c r="F27" s="38" t="s">
        <v>277</v>
      </c>
      <c r="G27" s="39" t="s">
        <v>270</v>
      </c>
      <c r="H27" s="40" t="s">
        <v>172</v>
      </c>
      <c r="I27" s="38" t="s">
        <v>278</v>
      </c>
      <c r="J27" s="39" t="s">
        <v>46</v>
      </c>
      <c r="K27" s="40" t="s">
        <v>172</v>
      </c>
      <c r="L27" s="38" t="s">
        <v>279</v>
      </c>
      <c r="M27" s="39" t="s">
        <v>280</v>
      </c>
      <c r="N27" s="40" t="s">
        <v>172</v>
      </c>
    </row>
    <row r="29" spans="1:14" ht="18.75" thickBot="1">
      <c r="A29" s="190" t="s">
        <v>281</v>
      </c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3.5" thickBot="1">
      <c r="A30" s="3"/>
      <c r="B30" s="3"/>
      <c r="C30" s="193" t="s">
        <v>19</v>
      </c>
      <c r="D30" s="194"/>
      <c r="E30" s="195"/>
      <c r="F30" s="193" t="s">
        <v>20</v>
      </c>
      <c r="G30" s="194"/>
      <c r="H30" s="195"/>
      <c r="I30" s="193" t="s">
        <v>21</v>
      </c>
      <c r="J30" s="194"/>
      <c r="K30" s="195"/>
      <c r="L30" s="193" t="s">
        <v>22</v>
      </c>
      <c r="M30" s="194"/>
      <c r="N30" s="195"/>
    </row>
    <row r="31" spans="1:14" ht="12.75">
      <c r="A31" s="24" t="s">
        <v>43</v>
      </c>
      <c r="B31" s="36" t="s">
        <v>91</v>
      </c>
      <c r="C31" s="25" t="s">
        <v>44</v>
      </c>
      <c r="D31" s="26" t="s">
        <v>45</v>
      </c>
      <c r="E31" s="27" t="s">
        <v>92</v>
      </c>
      <c r="F31" s="25" t="s">
        <v>44</v>
      </c>
      <c r="G31" s="26" t="s">
        <v>45</v>
      </c>
      <c r="H31" s="27" t="s">
        <v>92</v>
      </c>
      <c r="I31" s="25" t="s">
        <v>44</v>
      </c>
      <c r="J31" s="26" t="s">
        <v>45</v>
      </c>
      <c r="K31" s="27" t="s">
        <v>92</v>
      </c>
      <c r="L31" s="25" t="s">
        <v>44</v>
      </c>
      <c r="M31" s="26" t="s">
        <v>45</v>
      </c>
      <c r="N31" s="27" t="s">
        <v>92</v>
      </c>
    </row>
    <row r="32" spans="1:14" ht="25.5">
      <c r="A32" s="28" t="s">
        <v>84</v>
      </c>
      <c r="B32" s="47" t="s">
        <v>282</v>
      </c>
      <c r="C32" s="44" t="s">
        <v>283</v>
      </c>
      <c r="D32" s="45" t="s">
        <v>284</v>
      </c>
      <c r="E32" s="40" t="s">
        <v>120</v>
      </c>
      <c r="F32" s="38" t="s">
        <v>285</v>
      </c>
      <c r="G32" s="39" t="s">
        <v>286</v>
      </c>
      <c r="H32" s="40" t="s">
        <v>93</v>
      </c>
      <c r="I32" s="50" t="s">
        <v>287</v>
      </c>
      <c r="J32" s="48" t="s">
        <v>288</v>
      </c>
      <c r="K32" s="55" t="s">
        <v>289</v>
      </c>
      <c r="L32" s="52" t="s">
        <v>290</v>
      </c>
      <c r="M32" s="53" t="s">
        <v>291</v>
      </c>
      <c r="N32" s="49" t="s">
        <v>289</v>
      </c>
    </row>
    <row r="33" spans="1:14" ht="25.5">
      <c r="A33" s="28" t="s">
        <v>85</v>
      </c>
      <c r="B33" s="47" t="s">
        <v>292</v>
      </c>
      <c r="C33" s="44" t="s">
        <v>293</v>
      </c>
      <c r="D33" s="45" t="s">
        <v>294</v>
      </c>
      <c r="E33" s="40" t="s">
        <v>160</v>
      </c>
      <c r="F33" s="38" t="s">
        <v>295</v>
      </c>
      <c r="G33" s="39" t="s">
        <v>296</v>
      </c>
      <c r="H33" s="40" t="s">
        <v>160</v>
      </c>
      <c r="I33" s="38" t="s">
        <v>297</v>
      </c>
      <c r="J33" s="39" t="s">
        <v>214</v>
      </c>
      <c r="K33" s="40" t="s">
        <v>160</v>
      </c>
      <c r="L33" s="53" t="s">
        <v>298</v>
      </c>
      <c r="M33" s="56" t="s">
        <v>299</v>
      </c>
      <c r="N33" s="49" t="s">
        <v>123</v>
      </c>
    </row>
    <row r="34" spans="1:14" ht="12.75">
      <c r="A34" s="28" t="s">
        <v>86</v>
      </c>
      <c r="B34" s="47" t="s">
        <v>246</v>
      </c>
      <c r="C34" s="44" t="s">
        <v>96</v>
      </c>
      <c r="D34" s="45" t="s">
        <v>52</v>
      </c>
      <c r="E34" s="46" t="s">
        <v>163</v>
      </c>
      <c r="F34" s="38" t="s">
        <v>96</v>
      </c>
      <c r="G34" s="39" t="s">
        <v>97</v>
      </c>
      <c r="H34" s="46" t="s">
        <v>163</v>
      </c>
      <c r="I34" s="38" t="s">
        <v>109</v>
      </c>
      <c r="J34" s="39" t="s">
        <v>110</v>
      </c>
      <c r="K34" s="46" t="s">
        <v>163</v>
      </c>
      <c r="L34" s="41"/>
      <c r="M34" s="42"/>
      <c r="N34" s="43"/>
    </row>
    <row r="35" spans="1:14" ht="25.5">
      <c r="A35" s="28" t="s">
        <v>87</v>
      </c>
      <c r="B35" s="37" t="s">
        <v>300</v>
      </c>
      <c r="C35" s="44" t="s">
        <v>301</v>
      </c>
      <c r="D35" s="45" t="s">
        <v>302</v>
      </c>
      <c r="E35" s="40" t="s">
        <v>127</v>
      </c>
      <c r="F35" s="38" t="s">
        <v>303</v>
      </c>
      <c r="G35" s="39" t="s">
        <v>304</v>
      </c>
      <c r="H35" s="40" t="s">
        <v>172</v>
      </c>
      <c r="I35" s="38" t="s">
        <v>305</v>
      </c>
      <c r="J35" s="39" t="s">
        <v>306</v>
      </c>
      <c r="K35" s="40" t="s">
        <v>172</v>
      </c>
      <c r="L35" s="38" t="s">
        <v>307</v>
      </c>
      <c r="M35" s="39" t="s">
        <v>308</v>
      </c>
      <c r="N35" s="40" t="s">
        <v>172</v>
      </c>
    </row>
    <row r="36" spans="1:14" ht="30" customHeight="1">
      <c r="A36" s="28" t="s">
        <v>88</v>
      </c>
      <c r="B36" s="37" t="s">
        <v>186</v>
      </c>
      <c r="C36" s="30" t="s">
        <v>138</v>
      </c>
      <c r="D36" s="31" t="s">
        <v>139</v>
      </c>
      <c r="E36" s="40" t="s">
        <v>309</v>
      </c>
      <c r="F36" s="57" t="s">
        <v>142</v>
      </c>
      <c r="G36" s="58" t="s">
        <v>143</v>
      </c>
      <c r="H36" s="40" t="s">
        <v>309</v>
      </c>
      <c r="I36" s="38" t="s">
        <v>144</v>
      </c>
      <c r="J36" s="39" t="s">
        <v>310</v>
      </c>
      <c r="K36" s="40" t="s">
        <v>309</v>
      </c>
      <c r="L36" s="38" t="s">
        <v>141</v>
      </c>
      <c r="M36" s="39" t="s">
        <v>99</v>
      </c>
      <c r="N36" s="40" t="s">
        <v>93</v>
      </c>
    </row>
    <row r="37" spans="1:14" ht="12.75">
      <c r="A37" s="28" t="s">
        <v>89</v>
      </c>
      <c r="B37" s="51" t="s">
        <v>203</v>
      </c>
      <c r="C37" s="50" t="s">
        <v>311</v>
      </c>
      <c r="D37" s="48" t="s">
        <v>312</v>
      </c>
      <c r="E37" s="55" t="s">
        <v>122</v>
      </c>
      <c r="F37" s="52" t="s">
        <v>313</v>
      </c>
      <c r="G37" s="53" t="s">
        <v>314</v>
      </c>
      <c r="H37" s="49" t="s">
        <v>122</v>
      </c>
      <c r="I37" s="52" t="s">
        <v>315</v>
      </c>
      <c r="J37" s="53" t="s">
        <v>316</v>
      </c>
      <c r="K37" s="49" t="s">
        <v>122</v>
      </c>
      <c r="L37" s="52" t="s">
        <v>317</v>
      </c>
      <c r="M37" s="53" t="s">
        <v>318</v>
      </c>
      <c r="N37" s="49" t="s">
        <v>122</v>
      </c>
    </row>
    <row r="38" spans="1:14" ht="12.75">
      <c r="A38" s="28" t="s">
        <v>90</v>
      </c>
      <c r="B38" s="37" t="s">
        <v>114</v>
      </c>
      <c r="C38" s="44" t="s">
        <v>319</v>
      </c>
      <c r="D38" s="45" t="s">
        <v>320</v>
      </c>
      <c r="E38" s="40" t="s">
        <v>289</v>
      </c>
      <c r="F38" s="38" t="s">
        <v>321</v>
      </c>
      <c r="G38" s="39" t="s">
        <v>322</v>
      </c>
      <c r="H38" s="40" t="s">
        <v>289</v>
      </c>
      <c r="I38" s="38" t="s">
        <v>323</v>
      </c>
      <c r="J38" s="39" t="s">
        <v>324</v>
      </c>
      <c r="K38" s="40" t="s">
        <v>289</v>
      </c>
      <c r="L38" s="38" t="s">
        <v>325</v>
      </c>
      <c r="M38" s="39" t="s">
        <v>326</v>
      </c>
      <c r="N38" s="40" t="s">
        <v>289</v>
      </c>
    </row>
    <row r="40" spans="1:14" ht="18.75" thickBot="1">
      <c r="A40" s="190" t="s">
        <v>327</v>
      </c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3.5" thickBot="1">
      <c r="A41" s="3"/>
      <c r="B41" s="3"/>
      <c r="C41" s="193" t="s">
        <v>19</v>
      </c>
      <c r="D41" s="194"/>
      <c r="E41" s="195"/>
      <c r="F41" s="193" t="s">
        <v>20</v>
      </c>
      <c r="G41" s="194"/>
      <c r="H41" s="195"/>
      <c r="I41" s="193" t="s">
        <v>21</v>
      </c>
      <c r="J41" s="194"/>
      <c r="K41" s="195"/>
      <c r="L41" s="193" t="s">
        <v>22</v>
      </c>
      <c r="M41" s="194"/>
      <c r="N41" s="195"/>
    </row>
    <row r="42" spans="1:14" ht="12.75">
      <c r="A42" s="24" t="s">
        <v>43</v>
      </c>
      <c r="B42" s="36" t="s">
        <v>91</v>
      </c>
      <c r="C42" s="25" t="s">
        <v>44</v>
      </c>
      <c r="D42" s="26" t="s">
        <v>45</v>
      </c>
      <c r="E42" s="27" t="s">
        <v>92</v>
      </c>
      <c r="F42" s="25" t="s">
        <v>44</v>
      </c>
      <c r="G42" s="26" t="s">
        <v>45</v>
      </c>
      <c r="H42" s="27" t="s">
        <v>92</v>
      </c>
      <c r="I42" s="25" t="s">
        <v>44</v>
      </c>
      <c r="J42" s="26" t="s">
        <v>45</v>
      </c>
      <c r="K42" s="27" t="s">
        <v>92</v>
      </c>
      <c r="L42" s="25" t="s">
        <v>44</v>
      </c>
      <c r="M42" s="26" t="s">
        <v>45</v>
      </c>
      <c r="N42" s="27" t="s">
        <v>92</v>
      </c>
    </row>
    <row r="43" spans="1:14" ht="12.75">
      <c r="A43" s="28" t="s">
        <v>54</v>
      </c>
      <c r="B43" s="37" t="s">
        <v>155</v>
      </c>
      <c r="C43" s="44" t="s">
        <v>328</v>
      </c>
      <c r="D43" s="45" t="s">
        <v>171</v>
      </c>
      <c r="E43" s="40" t="s">
        <v>329</v>
      </c>
      <c r="F43" s="38" t="s">
        <v>330</v>
      </c>
      <c r="G43" s="39" t="s">
        <v>331</v>
      </c>
      <c r="H43" s="40" t="s">
        <v>160</v>
      </c>
      <c r="I43" s="38" t="s">
        <v>332</v>
      </c>
      <c r="J43" s="39" t="s">
        <v>333</v>
      </c>
      <c r="K43" s="40" t="s">
        <v>160</v>
      </c>
      <c r="L43" s="38" t="s">
        <v>334</v>
      </c>
      <c r="M43" s="39" t="s">
        <v>335</v>
      </c>
      <c r="N43" s="40" t="s">
        <v>160</v>
      </c>
    </row>
    <row r="44" spans="1:14" ht="25.5">
      <c r="A44" s="28" t="s">
        <v>55</v>
      </c>
      <c r="B44" s="37" t="s">
        <v>336</v>
      </c>
      <c r="C44" s="44" t="s">
        <v>337</v>
      </c>
      <c r="D44" s="45" t="s">
        <v>338</v>
      </c>
      <c r="E44" s="46" t="s">
        <v>160</v>
      </c>
      <c r="F44" s="38" t="s">
        <v>339</v>
      </c>
      <c r="G44" s="39" t="s">
        <v>340</v>
      </c>
      <c r="H44" s="40" t="s">
        <v>160</v>
      </c>
      <c r="I44" s="30" t="s">
        <v>341</v>
      </c>
      <c r="J44" s="30" t="s">
        <v>342</v>
      </c>
      <c r="K44" s="40" t="s">
        <v>123</v>
      </c>
      <c r="L44" s="38" t="s">
        <v>343</v>
      </c>
      <c r="M44" s="39" t="s">
        <v>344</v>
      </c>
      <c r="N44" s="40" t="s">
        <v>127</v>
      </c>
    </row>
    <row r="45" spans="1:14" ht="12.75">
      <c r="A45" s="28" t="s">
        <v>56</v>
      </c>
      <c r="B45" s="37" t="s">
        <v>114</v>
      </c>
      <c r="C45" s="44" t="s">
        <v>345</v>
      </c>
      <c r="D45" s="45" t="s">
        <v>346</v>
      </c>
      <c r="E45" s="40" t="s">
        <v>115</v>
      </c>
      <c r="F45" s="38" t="s">
        <v>347</v>
      </c>
      <c r="G45" s="39" t="s">
        <v>348</v>
      </c>
      <c r="H45" s="40" t="s">
        <v>115</v>
      </c>
      <c r="I45" s="38" t="s">
        <v>349</v>
      </c>
      <c r="J45" s="39" t="s">
        <v>350</v>
      </c>
      <c r="K45" s="40" t="s">
        <v>115</v>
      </c>
      <c r="L45" s="38" t="s">
        <v>351</v>
      </c>
      <c r="M45" s="39" t="s">
        <v>352</v>
      </c>
      <c r="N45" s="40" t="s">
        <v>115</v>
      </c>
    </row>
    <row r="46" spans="1:14" ht="12.75">
      <c r="A46" s="28" t="s">
        <v>353</v>
      </c>
      <c r="B46" s="37" t="s">
        <v>137</v>
      </c>
      <c r="C46" s="44" t="s">
        <v>184</v>
      </c>
      <c r="D46" s="45" t="s">
        <v>49</v>
      </c>
      <c r="E46" s="40" t="s">
        <v>354</v>
      </c>
      <c r="F46" s="38" t="s">
        <v>355</v>
      </c>
      <c r="G46" s="39" t="s">
        <v>356</v>
      </c>
      <c r="H46" s="40" t="s">
        <v>357</v>
      </c>
      <c r="I46" s="38" t="s">
        <v>358</v>
      </c>
      <c r="J46" s="39" t="s">
        <v>359</v>
      </c>
      <c r="K46" s="40" t="s">
        <v>360</v>
      </c>
      <c r="L46" s="38" t="s">
        <v>361</v>
      </c>
      <c r="M46" s="39" t="s">
        <v>362</v>
      </c>
      <c r="N46" s="46" t="s">
        <v>48</v>
      </c>
    </row>
  </sheetData>
  <sheetProtection/>
  <mergeCells count="20">
    <mergeCell ref="C30:E30"/>
    <mergeCell ref="F30:H30"/>
    <mergeCell ref="I30:K30"/>
    <mergeCell ref="L30:N30"/>
    <mergeCell ref="A1:N1"/>
    <mergeCell ref="C2:E2"/>
    <mergeCell ref="F2:H2"/>
    <mergeCell ref="I2:K2"/>
    <mergeCell ref="L2:N2"/>
    <mergeCell ref="A15:N15"/>
    <mergeCell ref="A40:N40"/>
    <mergeCell ref="C41:E41"/>
    <mergeCell ref="F41:H41"/>
    <mergeCell ref="I41:K41"/>
    <mergeCell ref="L41:N41"/>
    <mergeCell ref="C16:E16"/>
    <mergeCell ref="F16:H16"/>
    <mergeCell ref="I16:K16"/>
    <mergeCell ref="L16:N16"/>
    <mergeCell ref="A29:N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U46"/>
  <sheetViews>
    <sheetView view="pageLayout" zoomScale="80" zoomScalePageLayoutView="80" workbookViewId="0" topLeftCell="A1">
      <selection activeCell="AH53" sqref="AH53:AH57"/>
    </sheetView>
  </sheetViews>
  <sheetFormatPr defaultColWidth="11.421875" defaultRowHeight="12.75"/>
  <cols>
    <col min="1" max="1" width="20.28125" style="0" customWidth="1"/>
    <col min="9" max="9" width="14.140625" style="0" bestFit="1" customWidth="1"/>
    <col min="11" max="11" width="20.00390625" style="0" customWidth="1"/>
    <col min="16" max="16" width="14.140625" style="0" bestFit="1" customWidth="1"/>
    <col min="18" max="18" width="3.140625" style="0" customWidth="1"/>
    <col min="19" max="19" width="19.7109375" style="0" customWidth="1"/>
    <col min="21" max="21" width="17.28125" style="0" bestFit="1" customWidth="1"/>
    <col min="22" max="22" width="14.140625" style="0" bestFit="1" customWidth="1"/>
    <col min="23" max="23" width="9.00390625" style="0" bestFit="1" customWidth="1"/>
    <col min="24" max="24" width="16.7109375" style="0" customWidth="1"/>
    <col min="26" max="26" width="2.140625" style="0" customWidth="1"/>
    <col min="27" max="27" width="17.57421875" style="0" bestFit="1" customWidth="1"/>
    <col min="28" max="28" width="12.28125" style="0" bestFit="1" customWidth="1"/>
    <col min="29" max="29" width="11.57421875" style="0" bestFit="1" customWidth="1"/>
    <col min="30" max="32" width="12.00390625" style="0" bestFit="1" customWidth="1"/>
    <col min="33" max="33" width="12.00390625" style="0" customWidth="1"/>
    <col min="34" max="34" width="14.7109375" style="0" bestFit="1" customWidth="1"/>
    <col min="35" max="35" width="14.140625" style="0" bestFit="1" customWidth="1"/>
    <col min="36" max="36" width="9.00390625" style="0" bestFit="1" customWidth="1"/>
    <col min="37" max="37" width="16.7109375" style="0" customWidth="1"/>
    <col min="40" max="40" width="14.140625" style="0" bestFit="1" customWidth="1"/>
    <col min="42" max="42" width="2.00390625" style="0" customWidth="1"/>
    <col min="43" max="43" width="20.140625" style="0" customWidth="1"/>
    <col min="44" max="44" width="11.57421875" style="0" customWidth="1"/>
    <col min="45" max="45" width="9.7109375" style="0" bestFit="1" customWidth="1"/>
    <col min="46" max="46" width="14.140625" style="3" customWidth="1"/>
    <col min="47" max="47" width="11.57421875" style="3" bestFit="1" customWidth="1"/>
  </cols>
  <sheetData>
    <row r="1" spans="1:46" ht="12.75">
      <c r="A1" s="3" t="s">
        <v>59</v>
      </c>
      <c r="B1" s="3"/>
      <c r="K1" s="3" t="s">
        <v>59</v>
      </c>
      <c r="L1" s="3" t="s">
        <v>107</v>
      </c>
      <c r="S1" s="145" t="s">
        <v>59</v>
      </c>
      <c r="T1" s="22"/>
      <c r="U1" s="22"/>
      <c r="V1" s="22"/>
      <c r="W1" s="22"/>
      <c r="X1" s="22"/>
      <c r="Y1" s="22"/>
      <c r="Z1" s="22"/>
      <c r="AA1" s="145" t="s">
        <v>59</v>
      </c>
      <c r="AB1" s="145" t="s">
        <v>30</v>
      </c>
      <c r="AC1" s="22"/>
      <c r="AD1" s="22"/>
      <c r="AE1" s="22"/>
      <c r="AF1" s="22"/>
      <c r="AG1" s="22"/>
      <c r="AH1" s="22"/>
      <c r="AI1" s="22"/>
      <c r="AJ1" s="22"/>
      <c r="AK1" s="145" t="s">
        <v>59</v>
      </c>
      <c r="AL1" s="22"/>
      <c r="AM1" s="22"/>
      <c r="AN1" s="22"/>
      <c r="AO1" s="22"/>
      <c r="AP1" s="22"/>
      <c r="AQ1" s="3" t="s">
        <v>59</v>
      </c>
      <c r="AR1" s="35" t="s">
        <v>150</v>
      </c>
      <c r="AS1" s="4"/>
      <c r="AT1" s="4"/>
    </row>
    <row r="2" spans="1:47" ht="12.75">
      <c r="A2" s="3"/>
      <c r="B2" s="3"/>
      <c r="C2" s="3" t="s">
        <v>26</v>
      </c>
      <c r="D2" s="3"/>
      <c r="E2" s="3"/>
      <c r="F2" s="3"/>
      <c r="G2" s="3"/>
      <c r="H2" s="3"/>
      <c r="I2" s="3"/>
      <c r="J2" s="3"/>
      <c r="K2" s="3"/>
      <c r="S2" s="22"/>
      <c r="T2" s="22"/>
      <c r="U2" s="145" t="s">
        <v>106</v>
      </c>
      <c r="V2" s="145"/>
      <c r="W2" s="145"/>
      <c r="X2" s="145"/>
      <c r="Y2" s="145"/>
      <c r="Z2" s="22"/>
      <c r="AA2" s="146"/>
      <c r="AB2" s="146"/>
      <c r="AC2" s="146"/>
      <c r="AD2" s="22"/>
      <c r="AE2" s="22"/>
      <c r="AF2" s="22"/>
      <c r="AG2" s="22"/>
      <c r="AH2" s="22"/>
      <c r="AI2" s="22"/>
      <c r="AJ2" s="22"/>
      <c r="AK2" s="22"/>
      <c r="AL2" s="22"/>
      <c r="AM2" s="145" t="s">
        <v>103</v>
      </c>
      <c r="AN2" s="22"/>
      <c r="AO2" s="22"/>
      <c r="AP2" s="22"/>
      <c r="AS2" s="3" t="s">
        <v>151</v>
      </c>
      <c r="AT2" s="4" t="s">
        <v>24</v>
      </c>
      <c r="AU2" s="4" t="s">
        <v>25</v>
      </c>
    </row>
    <row r="3" spans="1:47" s="4" customFormat="1" ht="12.75">
      <c r="A3" s="3" t="s">
        <v>0</v>
      </c>
      <c r="B3" s="3" t="s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51</v>
      </c>
      <c r="H3" s="4" t="s">
        <v>102</v>
      </c>
      <c r="I3" s="4" t="s">
        <v>24</v>
      </c>
      <c r="J3" s="4" t="s">
        <v>25</v>
      </c>
      <c r="K3" s="3" t="s">
        <v>0</v>
      </c>
      <c r="L3" s="3" t="s">
        <v>1</v>
      </c>
      <c r="M3" s="4" t="s">
        <v>101</v>
      </c>
      <c r="N3" s="4" t="s">
        <v>104</v>
      </c>
      <c r="O3" s="4" t="s">
        <v>105</v>
      </c>
      <c r="P3" s="4" t="s">
        <v>24</v>
      </c>
      <c r="Q3" s="4" t="s">
        <v>25</v>
      </c>
      <c r="S3" s="3" t="s">
        <v>0</v>
      </c>
      <c r="T3" s="3" t="s">
        <v>1</v>
      </c>
      <c r="U3" s="3" t="s">
        <v>63</v>
      </c>
      <c r="V3" s="3" t="s">
        <v>64</v>
      </c>
      <c r="W3" s="3" t="s">
        <v>23</v>
      </c>
      <c r="X3" s="3" t="s">
        <v>24</v>
      </c>
      <c r="Y3" s="3" t="s">
        <v>25</v>
      </c>
      <c r="AA3" s="17" t="s">
        <v>0</v>
      </c>
      <c r="AB3" s="17" t="s">
        <v>1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57</v>
      </c>
      <c r="AH3" s="4" t="s">
        <v>35</v>
      </c>
      <c r="AI3" s="4" t="s">
        <v>24</v>
      </c>
      <c r="AJ3" s="4" t="s">
        <v>25</v>
      </c>
      <c r="AK3" s="3" t="s">
        <v>0</v>
      </c>
      <c r="AL3" s="3" t="s">
        <v>1</v>
      </c>
      <c r="AM3" s="4" t="s">
        <v>101</v>
      </c>
      <c r="AN3" s="4" t="s">
        <v>24</v>
      </c>
      <c r="AO3" s="4" t="s">
        <v>25</v>
      </c>
      <c r="AQ3" s="3" t="s">
        <v>0</v>
      </c>
      <c r="AR3" s="3" t="s">
        <v>1</v>
      </c>
      <c r="AS3" s="4" t="s">
        <v>152</v>
      </c>
      <c r="AT3" s="4" t="s">
        <v>152</v>
      </c>
      <c r="AU3" s="4" t="s">
        <v>153</v>
      </c>
    </row>
    <row r="4" spans="1:47" ht="25.5" customHeight="1">
      <c r="A4" s="6" t="s">
        <v>186</v>
      </c>
      <c r="B4" s="29" t="s">
        <v>42</v>
      </c>
      <c r="C4" s="16">
        <v>0.0014606481481481482</v>
      </c>
      <c r="D4" s="7">
        <v>0.001388888888888889</v>
      </c>
      <c r="E4" s="7">
        <v>0.0012627314814814814</v>
      </c>
      <c r="F4" s="7">
        <v>0.0013738425925925925</v>
      </c>
      <c r="G4" s="7"/>
      <c r="H4" s="7">
        <v>0.0013715277777777777</v>
      </c>
      <c r="I4" s="8">
        <v>1</v>
      </c>
      <c r="J4" s="8">
        <v>12</v>
      </c>
      <c r="K4" s="6" t="s">
        <v>186</v>
      </c>
      <c r="L4" s="29" t="s">
        <v>42</v>
      </c>
      <c r="M4" s="18">
        <v>0.0004050925925925926</v>
      </c>
      <c r="N4" s="18">
        <v>0</v>
      </c>
      <c r="O4" s="7">
        <v>0.0004050925925925926</v>
      </c>
      <c r="P4" s="8">
        <v>1</v>
      </c>
      <c r="Q4" s="8">
        <v>12</v>
      </c>
      <c r="S4" s="6" t="s">
        <v>186</v>
      </c>
      <c r="T4" s="29" t="s">
        <v>42</v>
      </c>
      <c r="U4" s="18">
        <v>0.0013885416666666666</v>
      </c>
      <c r="V4" s="18">
        <v>0.0014136574074074075</v>
      </c>
      <c r="W4" s="7">
        <v>0.002802199074074074</v>
      </c>
      <c r="X4" s="8">
        <v>1</v>
      </c>
      <c r="Y4" s="8">
        <v>12</v>
      </c>
      <c r="Z4" s="4"/>
      <c r="AA4" s="13" t="s">
        <v>114</v>
      </c>
      <c r="AB4" s="14" t="s">
        <v>38</v>
      </c>
      <c r="AC4" s="196" t="s">
        <v>385</v>
      </c>
      <c r="AD4" s="197"/>
      <c r="AE4" s="197"/>
      <c r="AF4" s="197"/>
      <c r="AG4" s="197"/>
      <c r="AH4" s="198"/>
      <c r="AI4" s="15"/>
      <c r="AJ4" s="15"/>
      <c r="AK4" s="13" t="s">
        <v>186</v>
      </c>
      <c r="AL4" s="14" t="s">
        <v>42</v>
      </c>
      <c r="AM4" s="18">
        <v>0.0005417824074074074</v>
      </c>
      <c r="AN4" s="8">
        <v>1</v>
      </c>
      <c r="AO4" s="8">
        <v>12</v>
      </c>
      <c r="AP4" s="4"/>
      <c r="AQ4" s="13" t="s">
        <v>186</v>
      </c>
      <c r="AR4" s="14" t="s">
        <v>42</v>
      </c>
      <c r="AS4" s="10">
        <v>48</v>
      </c>
      <c r="AT4" s="23">
        <v>1</v>
      </c>
      <c r="AU4" s="23">
        <v>12</v>
      </c>
    </row>
    <row r="5" spans="1:47" ht="25.5" customHeight="1">
      <c r="A5" s="6" t="s">
        <v>172</v>
      </c>
      <c r="B5" s="29" t="s">
        <v>274</v>
      </c>
      <c r="C5" s="7">
        <v>0.0012638888888888888</v>
      </c>
      <c r="D5" s="7">
        <v>0.001369212962962963</v>
      </c>
      <c r="E5" s="7">
        <v>0.0014976851851851852</v>
      </c>
      <c r="F5" s="7">
        <v>0.0015613425925925927</v>
      </c>
      <c r="G5" s="7"/>
      <c r="H5" s="7">
        <v>0.0014230324074074074</v>
      </c>
      <c r="I5" s="8">
        <v>2</v>
      </c>
      <c r="J5" s="8">
        <v>10</v>
      </c>
      <c r="K5" s="6" t="s">
        <v>186</v>
      </c>
      <c r="L5" s="29" t="s">
        <v>147</v>
      </c>
      <c r="M5" s="18">
        <v>0.00043402777777777775</v>
      </c>
      <c r="N5" s="18">
        <v>0</v>
      </c>
      <c r="O5" s="7">
        <v>0.00043402777777777775</v>
      </c>
      <c r="P5" s="8">
        <v>2</v>
      </c>
      <c r="Q5" s="8">
        <v>10</v>
      </c>
      <c r="S5" s="6" t="s">
        <v>172</v>
      </c>
      <c r="T5" s="29" t="s">
        <v>274</v>
      </c>
      <c r="U5" s="18">
        <v>0.0013002314814814814</v>
      </c>
      <c r="V5" s="18">
        <v>0.0016644675925925926</v>
      </c>
      <c r="W5" s="7">
        <v>0.002964699074074074</v>
      </c>
      <c r="X5" s="8">
        <v>2</v>
      </c>
      <c r="Y5" s="8">
        <v>10</v>
      </c>
      <c r="AA5" s="13" t="s">
        <v>155</v>
      </c>
      <c r="AB5" s="14" t="s">
        <v>39</v>
      </c>
      <c r="AC5" s="199"/>
      <c r="AD5" s="200"/>
      <c r="AE5" s="200"/>
      <c r="AF5" s="200"/>
      <c r="AG5" s="200"/>
      <c r="AH5" s="201"/>
      <c r="AI5" s="15"/>
      <c r="AJ5" s="15"/>
      <c r="AK5" s="13" t="s">
        <v>172</v>
      </c>
      <c r="AL5" s="14" t="s">
        <v>274</v>
      </c>
      <c r="AM5" s="18">
        <v>0.000566550925925926</v>
      </c>
      <c r="AN5" s="8">
        <v>2</v>
      </c>
      <c r="AO5" s="8">
        <v>10</v>
      </c>
      <c r="AQ5" s="13" t="s">
        <v>172</v>
      </c>
      <c r="AR5" s="14" t="s">
        <v>274</v>
      </c>
      <c r="AS5" s="10">
        <v>37</v>
      </c>
      <c r="AT5" s="23">
        <v>2</v>
      </c>
      <c r="AU5" s="23">
        <v>10</v>
      </c>
    </row>
    <row r="6" spans="1:47" ht="25.5" customHeight="1">
      <c r="A6" s="6" t="s">
        <v>114</v>
      </c>
      <c r="B6" s="29" t="s">
        <v>38</v>
      </c>
      <c r="C6" s="7">
        <v>0.0014988425925925924</v>
      </c>
      <c r="D6" s="7">
        <v>0.0015127314814814814</v>
      </c>
      <c r="E6" s="7">
        <v>0.001365740740740741</v>
      </c>
      <c r="F6" s="7"/>
      <c r="G6" s="7"/>
      <c r="H6" s="7">
        <v>0.0014591049382716049</v>
      </c>
      <c r="I6" s="8">
        <v>3</v>
      </c>
      <c r="J6" s="8">
        <v>8</v>
      </c>
      <c r="K6" s="6" t="s">
        <v>246</v>
      </c>
      <c r="L6" s="29" t="s">
        <v>41</v>
      </c>
      <c r="M6" s="18">
        <v>0.0005092592592592592</v>
      </c>
      <c r="N6" s="18">
        <v>0</v>
      </c>
      <c r="O6" s="7">
        <v>0.0005092592592592592</v>
      </c>
      <c r="P6" s="8">
        <v>3</v>
      </c>
      <c r="Q6" s="8">
        <v>8</v>
      </c>
      <c r="S6" s="6" t="s">
        <v>186</v>
      </c>
      <c r="T6" s="29" t="s">
        <v>147</v>
      </c>
      <c r="U6" s="18">
        <v>0.0014351851851851854</v>
      </c>
      <c r="V6" s="18">
        <v>0.00154375</v>
      </c>
      <c r="W6" s="7">
        <v>0.002978935185185185</v>
      </c>
      <c r="X6" s="8">
        <v>3</v>
      </c>
      <c r="Y6" s="8">
        <v>8</v>
      </c>
      <c r="AA6" s="13" t="s">
        <v>155</v>
      </c>
      <c r="AB6" s="14" t="s">
        <v>40</v>
      </c>
      <c r="AC6" s="199"/>
      <c r="AD6" s="200"/>
      <c r="AE6" s="200"/>
      <c r="AF6" s="200"/>
      <c r="AG6" s="200"/>
      <c r="AH6" s="201"/>
      <c r="AI6" s="15"/>
      <c r="AJ6" s="15"/>
      <c r="AK6" s="13" t="s">
        <v>264</v>
      </c>
      <c r="AL6" s="14" t="s">
        <v>148</v>
      </c>
      <c r="AM6" s="18">
        <v>0.0005839120370370371</v>
      </c>
      <c r="AN6" s="8">
        <v>3</v>
      </c>
      <c r="AO6" s="8">
        <v>8</v>
      </c>
      <c r="AQ6" s="13" t="s">
        <v>186</v>
      </c>
      <c r="AR6" s="14" t="s">
        <v>147</v>
      </c>
      <c r="AS6" s="10">
        <v>31</v>
      </c>
      <c r="AT6" s="23">
        <v>3</v>
      </c>
      <c r="AU6" s="23">
        <v>8</v>
      </c>
    </row>
    <row r="7" spans="1:47" ht="25.5" customHeight="1">
      <c r="A7" s="6" t="s">
        <v>246</v>
      </c>
      <c r="B7" s="29" t="s">
        <v>41</v>
      </c>
      <c r="C7" s="16">
        <v>0.0015567129629629629</v>
      </c>
      <c r="D7" s="7">
        <v>0.0014444444444444444</v>
      </c>
      <c r="E7" s="7">
        <v>0.0013726851851851851</v>
      </c>
      <c r="F7" s="7">
        <v>0.0014791666666666666</v>
      </c>
      <c r="G7" s="7"/>
      <c r="H7" s="7">
        <v>0.0014632523148148148</v>
      </c>
      <c r="I7" s="8">
        <v>4</v>
      </c>
      <c r="J7" s="8">
        <v>7</v>
      </c>
      <c r="K7" s="6" t="s">
        <v>172</v>
      </c>
      <c r="L7" s="29" t="s">
        <v>274</v>
      </c>
      <c r="M7" s="18">
        <v>0.0004606481481481482</v>
      </c>
      <c r="N7" s="18">
        <v>5.7870370370370366E-05</v>
      </c>
      <c r="O7" s="7">
        <v>0.0005185185185185185</v>
      </c>
      <c r="P7" s="8">
        <v>4</v>
      </c>
      <c r="Q7" s="8">
        <v>7</v>
      </c>
      <c r="S7" s="6" t="s">
        <v>264</v>
      </c>
      <c r="T7" s="29" t="s">
        <v>148</v>
      </c>
      <c r="U7" s="18">
        <v>0.0016092592592592593</v>
      </c>
      <c r="V7" s="18">
        <v>0.001388425925925926</v>
      </c>
      <c r="W7" s="7">
        <v>0.0029976851851851853</v>
      </c>
      <c r="X7" s="8">
        <v>4</v>
      </c>
      <c r="Y7" s="8">
        <v>7</v>
      </c>
      <c r="AA7" s="13" t="s">
        <v>246</v>
      </c>
      <c r="AB7" s="14" t="s">
        <v>41</v>
      </c>
      <c r="AC7" s="199"/>
      <c r="AD7" s="200"/>
      <c r="AE7" s="200"/>
      <c r="AF7" s="200"/>
      <c r="AG7" s="200"/>
      <c r="AH7" s="201"/>
      <c r="AI7" s="15"/>
      <c r="AJ7" s="15"/>
      <c r="AK7" s="13" t="s">
        <v>186</v>
      </c>
      <c r="AL7" s="14" t="s">
        <v>147</v>
      </c>
      <c r="AM7" s="18">
        <v>0.0006122685185185185</v>
      </c>
      <c r="AN7" s="8">
        <v>4</v>
      </c>
      <c r="AO7" s="8">
        <v>7</v>
      </c>
      <c r="AQ7" s="13" t="s">
        <v>114</v>
      </c>
      <c r="AR7" s="14" t="s">
        <v>38</v>
      </c>
      <c r="AS7" s="10">
        <v>23</v>
      </c>
      <c r="AT7" s="23">
        <v>4</v>
      </c>
      <c r="AU7" s="23">
        <v>7</v>
      </c>
    </row>
    <row r="8" spans="1:47" ht="25.5" customHeight="1">
      <c r="A8" s="6" t="s">
        <v>186</v>
      </c>
      <c r="B8" s="29" t="s">
        <v>147</v>
      </c>
      <c r="C8" s="7">
        <v>0.0015474537037037039</v>
      </c>
      <c r="D8" s="7">
        <v>0.0013912037037037037</v>
      </c>
      <c r="E8" s="7">
        <v>0.0014606481481481482</v>
      </c>
      <c r="F8" s="7">
        <v>0.0014733796296296294</v>
      </c>
      <c r="G8" s="7"/>
      <c r="H8" s="7">
        <v>0.0014681712962962962</v>
      </c>
      <c r="I8" s="8">
        <v>5</v>
      </c>
      <c r="J8" s="8">
        <v>6</v>
      </c>
      <c r="K8" s="6" t="s">
        <v>114</v>
      </c>
      <c r="L8" s="29" t="s">
        <v>38</v>
      </c>
      <c r="M8" s="18">
        <v>0.0005405092592592593</v>
      </c>
      <c r="N8" s="18">
        <v>0</v>
      </c>
      <c r="O8" s="7">
        <v>0.0005405092592592593</v>
      </c>
      <c r="P8" s="8">
        <v>5</v>
      </c>
      <c r="Q8" s="8">
        <v>6</v>
      </c>
      <c r="S8" s="6" t="s">
        <v>155</v>
      </c>
      <c r="T8" s="29" t="s">
        <v>40</v>
      </c>
      <c r="U8" s="18">
        <v>0.0016363425925925927</v>
      </c>
      <c r="V8" s="18">
        <v>0.0014140046296296294</v>
      </c>
      <c r="W8" s="7">
        <v>0.003050347222222222</v>
      </c>
      <c r="X8" s="8">
        <v>5</v>
      </c>
      <c r="Y8" s="8">
        <v>6</v>
      </c>
      <c r="AA8" s="13" t="s">
        <v>186</v>
      </c>
      <c r="AB8" s="14" t="s">
        <v>42</v>
      </c>
      <c r="AC8" s="199"/>
      <c r="AD8" s="200"/>
      <c r="AE8" s="200"/>
      <c r="AF8" s="200"/>
      <c r="AG8" s="200"/>
      <c r="AH8" s="201"/>
      <c r="AI8" s="15"/>
      <c r="AJ8" s="15"/>
      <c r="AK8" s="13" t="s">
        <v>203</v>
      </c>
      <c r="AL8" s="14" t="s">
        <v>149</v>
      </c>
      <c r="AM8" s="18">
        <v>0.0006357638888888889</v>
      </c>
      <c r="AN8" s="8">
        <v>5</v>
      </c>
      <c r="AO8" s="8">
        <v>6</v>
      </c>
      <c r="AQ8" s="13" t="s">
        <v>264</v>
      </c>
      <c r="AR8" s="14" t="s">
        <v>148</v>
      </c>
      <c r="AS8" s="10">
        <v>23</v>
      </c>
      <c r="AT8" s="23">
        <v>4</v>
      </c>
      <c r="AU8" s="23">
        <v>7</v>
      </c>
    </row>
    <row r="9" spans="1:47" ht="25.5" customHeight="1">
      <c r="A9" s="6" t="s">
        <v>203</v>
      </c>
      <c r="B9" s="29" t="s">
        <v>149</v>
      </c>
      <c r="C9" s="16">
        <v>0.001369212962962963</v>
      </c>
      <c r="D9" s="7">
        <v>0.0014780092592592594</v>
      </c>
      <c r="E9" s="7">
        <v>0.001597222222222222</v>
      </c>
      <c r="F9" s="7"/>
      <c r="G9" s="7"/>
      <c r="H9" s="7">
        <v>0.0014814814814814814</v>
      </c>
      <c r="I9" s="8">
        <v>6</v>
      </c>
      <c r="J9" s="8">
        <v>5</v>
      </c>
      <c r="K9" s="6" t="s">
        <v>264</v>
      </c>
      <c r="L9" s="29" t="s">
        <v>148</v>
      </c>
      <c r="M9" s="18">
        <v>0.0005150462962962963</v>
      </c>
      <c r="N9" s="18">
        <v>5.7870370370370366E-05</v>
      </c>
      <c r="O9" s="7">
        <v>0.0005729166666666667</v>
      </c>
      <c r="P9" s="8">
        <v>6</v>
      </c>
      <c r="Q9" s="8">
        <v>5</v>
      </c>
      <c r="S9" s="6" t="s">
        <v>186</v>
      </c>
      <c r="T9" s="29" t="s">
        <v>146</v>
      </c>
      <c r="U9" s="18">
        <v>0.0014699074074074074</v>
      </c>
      <c r="V9" s="18">
        <v>0.001698148148148148</v>
      </c>
      <c r="W9" s="7">
        <v>0.0031680555555555555</v>
      </c>
      <c r="X9" s="8">
        <v>6</v>
      </c>
      <c r="Y9" s="8">
        <v>5</v>
      </c>
      <c r="AA9" s="13" t="s">
        <v>186</v>
      </c>
      <c r="AB9" s="14" t="s">
        <v>146</v>
      </c>
      <c r="AC9" s="199"/>
      <c r="AD9" s="200"/>
      <c r="AE9" s="200"/>
      <c r="AF9" s="200"/>
      <c r="AG9" s="200"/>
      <c r="AH9" s="201"/>
      <c r="AI9" s="15"/>
      <c r="AJ9" s="15"/>
      <c r="AK9" s="13" t="s">
        <v>114</v>
      </c>
      <c r="AL9" s="14" t="s">
        <v>38</v>
      </c>
      <c r="AM9" s="18">
        <v>0.0006376157407407408</v>
      </c>
      <c r="AN9" s="8">
        <v>6</v>
      </c>
      <c r="AO9" s="8">
        <v>5</v>
      </c>
      <c r="AQ9" s="13" t="s">
        <v>246</v>
      </c>
      <c r="AR9" s="14" t="s">
        <v>41</v>
      </c>
      <c r="AS9" s="10">
        <v>21</v>
      </c>
      <c r="AT9" s="23">
        <v>6</v>
      </c>
      <c r="AU9" s="23">
        <v>5</v>
      </c>
    </row>
    <row r="10" spans="1:47" ht="25.5" customHeight="1">
      <c r="A10" s="6" t="s">
        <v>186</v>
      </c>
      <c r="B10" s="29" t="s">
        <v>146</v>
      </c>
      <c r="C10" s="7">
        <v>0.0015694444444444443</v>
      </c>
      <c r="D10" s="7">
        <v>0.0016307870370370367</v>
      </c>
      <c r="E10" s="7">
        <v>0.0014328703703703706</v>
      </c>
      <c r="F10" s="7">
        <v>0.0016099537037037037</v>
      </c>
      <c r="G10" s="7"/>
      <c r="H10" s="7">
        <v>0.0015607638888888889</v>
      </c>
      <c r="I10" s="8">
        <v>7</v>
      </c>
      <c r="J10" s="8">
        <v>4</v>
      </c>
      <c r="K10" s="6" t="s">
        <v>203</v>
      </c>
      <c r="L10" s="29" t="s">
        <v>149</v>
      </c>
      <c r="M10" s="18">
        <v>0.0006527777777777777</v>
      </c>
      <c r="N10" s="18">
        <v>0</v>
      </c>
      <c r="O10" s="7">
        <v>0.0006527777777777777</v>
      </c>
      <c r="P10" s="8">
        <v>7</v>
      </c>
      <c r="Q10" s="8">
        <v>4</v>
      </c>
      <c r="S10" s="6" t="s">
        <v>114</v>
      </c>
      <c r="T10" s="29" t="s">
        <v>38</v>
      </c>
      <c r="U10" s="18">
        <v>0.0016934027777777778</v>
      </c>
      <c r="V10" s="18">
        <v>0.0017241898148148147</v>
      </c>
      <c r="W10" s="7">
        <v>0.0034175925925925927</v>
      </c>
      <c r="X10" s="8">
        <v>7</v>
      </c>
      <c r="Y10" s="8">
        <v>4</v>
      </c>
      <c r="AA10" s="13" t="s">
        <v>186</v>
      </c>
      <c r="AB10" s="14" t="s">
        <v>147</v>
      </c>
      <c r="AC10" s="199"/>
      <c r="AD10" s="200"/>
      <c r="AE10" s="200"/>
      <c r="AF10" s="200"/>
      <c r="AG10" s="200"/>
      <c r="AH10" s="201"/>
      <c r="AI10" s="15"/>
      <c r="AJ10" s="15"/>
      <c r="AK10" s="13" t="s">
        <v>246</v>
      </c>
      <c r="AL10" s="14" t="s">
        <v>41</v>
      </c>
      <c r="AM10" s="18">
        <v>0.0006446759259259259</v>
      </c>
      <c r="AN10" s="8">
        <v>7</v>
      </c>
      <c r="AO10" s="8">
        <v>4</v>
      </c>
      <c r="AQ10" s="13" t="s">
        <v>203</v>
      </c>
      <c r="AR10" s="14" t="s">
        <v>149</v>
      </c>
      <c r="AS10" s="10">
        <v>18</v>
      </c>
      <c r="AT10" s="23">
        <v>7</v>
      </c>
      <c r="AU10" s="23">
        <v>4</v>
      </c>
    </row>
    <row r="11" spans="1:47" ht="25.5" customHeight="1">
      <c r="A11" s="6" t="s">
        <v>264</v>
      </c>
      <c r="B11" s="29" t="s">
        <v>148</v>
      </c>
      <c r="C11" s="16">
        <v>0.00171875</v>
      </c>
      <c r="D11" s="7">
        <v>0.0018310185185185185</v>
      </c>
      <c r="E11" s="7">
        <v>0.0014050925925925925</v>
      </c>
      <c r="F11" s="7">
        <v>0.001335648148148148</v>
      </c>
      <c r="G11" s="7"/>
      <c r="H11" s="7">
        <v>0.001572627314814815</v>
      </c>
      <c r="I11" s="8">
        <v>8</v>
      </c>
      <c r="J11" s="8">
        <v>3</v>
      </c>
      <c r="K11" s="6" t="s">
        <v>186</v>
      </c>
      <c r="L11" s="29" t="s">
        <v>146</v>
      </c>
      <c r="M11" s="18">
        <v>0.00047569444444444444</v>
      </c>
      <c r="N11" s="18">
        <v>0.00023148148148148146</v>
      </c>
      <c r="O11" s="7">
        <v>0.0007071759259259259</v>
      </c>
      <c r="P11" s="8">
        <v>8</v>
      </c>
      <c r="Q11" s="8">
        <v>3</v>
      </c>
      <c r="S11" s="6" t="s">
        <v>203</v>
      </c>
      <c r="T11" s="29" t="s">
        <v>149</v>
      </c>
      <c r="U11" s="18">
        <v>0.0018314814814814815</v>
      </c>
      <c r="V11" s="18">
        <v>0.0016641203703703703</v>
      </c>
      <c r="W11" s="7">
        <v>0.0034956018518518517</v>
      </c>
      <c r="X11" s="8">
        <v>8</v>
      </c>
      <c r="Y11" s="8">
        <v>3</v>
      </c>
      <c r="AA11" s="13" t="s">
        <v>264</v>
      </c>
      <c r="AB11" s="14" t="s">
        <v>148</v>
      </c>
      <c r="AC11" s="199"/>
      <c r="AD11" s="200"/>
      <c r="AE11" s="200"/>
      <c r="AF11" s="200"/>
      <c r="AG11" s="200"/>
      <c r="AH11" s="201"/>
      <c r="AI11" s="15"/>
      <c r="AJ11" s="15"/>
      <c r="AK11" s="13" t="s">
        <v>155</v>
      </c>
      <c r="AL11" s="14" t="s">
        <v>40</v>
      </c>
      <c r="AM11" s="18">
        <v>0.0006615740740740741</v>
      </c>
      <c r="AN11" s="8">
        <v>8</v>
      </c>
      <c r="AO11" s="8">
        <v>3</v>
      </c>
      <c r="AQ11" s="13" t="s">
        <v>186</v>
      </c>
      <c r="AR11" s="14" t="s">
        <v>146</v>
      </c>
      <c r="AS11" s="10">
        <v>13</v>
      </c>
      <c r="AT11" s="23">
        <v>8</v>
      </c>
      <c r="AU11" s="23">
        <v>3</v>
      </c>
    </row>
    <row r="12" spans="1:47" ht="25.5" customHeight="1">
      <c r="A12" s="6" t="s">
        <v>155</v>
      </c>
      <c r="B12" s="29" t="s">
        <v>40</v>
      </c>
      <c r="C12" s="16">
        <v>0.0016099537037037037</v>
      </c>
      <c r="D12" s="7">
        <v>0.001486111111111111</v>
      </c>
      <c r="E12" s="7">
        <v>0.001648148148148148</v>
      </c>
      <c r="F12" s="7"/>
      <c r="G12" s="7"/>
      <c r="H12" s="7">
        <v>0.001581404320987654</v>
      </c>
      <c r="I12" s="8">
        <v>9</v>
      </c>
      <c r="J12" s="8">
        <v>2</v>
      </c>
      <c r="K12" s="6" t="s">
        <v>155</v>
      </c>
      <c r="L12" s="29" t="s">
        <v>39</v>
      </c>
      <c r="M12" s="18">
        <v>0.0006944444444444445</v>
      </c>
      <c r="N12" s="18">
        <v>0.00011574074074074073</v>
      </c>
      <c r="O12" s="7">
        <v>0.0008101851851851852</v>
      </c>
      <c r="P12" s="8">
        <v>9</v>
      </c>
      <c r="Q12" s="8">
        <v>2</v>
      </c>
      <c r="S12" s="6" t="s">
        <v>246</v>
      </c>
      <c r="T12" s="29" t="s">
        <v>41</v>
      </c>
      <c r="U12" s="18">
        <v>0.002153472222222222</v>
      </c>
      <c r="V12" s="18">
        <v>0.0014141203703703703</v>
      </c>
      <c r="W12" s="7">
        <v>0.0035675925925925923</v>
      </c>
      <c r="X12" s="8">
        <v>9</v>
      </c>
      <c r="Y12" s="8">
        <v>2</v>
      </c>
      <c r="AA12" s="13" t="s">
        <v>203</v>
      </c>
      <c r="AB12" s="14" t="s">
        <v>149</v>
      </c>
      <c r="AC12" s="199"/>
      <c r="AD12" s="200"/>
      <c r="AE12" s="200"/>
      <c r="AF12" s="200"/>
      <c r="AG12" s="200"/>
      <c r="AH12" s="201"/>
      <c r="AI12" s="15"/>
      <c r="AJ12" s="15"/>
      <c r="AK12" s="13" t="s">
        <v>155</v>
      </c>
      <c r="AL12" s="14" t="s">
        <v>39</v>
      </c>
      <c r="AM12" s="18">
        <v>0.0007487268518518519</v>
      </c>
      <c r="AN12" s="8">
        <v>9</v>
      </c>
      <c r="AO12" s="8">
        <v>2</v>
      </c>
      <c r="AQ12" s="13" t="s">
        <v>155</v>
      </c>
      <c r="AR12" s="14" t="s">
        <v>40</v>
      </c>
      <c r="AS12" s="10">
        <v>12</v>
      </c>
      <c r="AT12" s="23">
        <v>9</v>
      </c>
      <c r="AU12" s="23">
        <v>2</v>
      </c>
    </row>
    <row r="13" spans="1:47" ht="25.5" customHeight="1">
      <c r="A13" s="6" t="s">
        <v>155</v>
      </c>
      <c r="B13" s="29" t="s">
        <v>39</v>
      </c>
      <c r="C13" s="7">
        <v>0.0014108796296296298</v>
      </c>
      <c r="D13" s="7">
        <v>0.0016226851851851853</v>
      </c>
      <c r="E13" s="7">
        <v>0.001800925925925926</v>
      </c>
      <c r="F13" s="7">
        <v>0.0016041666666666667</v>
      </c>
      <c r="G13" s="7"/>
      <c r="H13" s="7">
        <v>0.0016096643518518521</v>
      </c>
      <c r="I13" s="8">
        <v>10</v>
      </c>
      <c r="J13" s="8">
        <v>1</v>
      </c>
      <c r="K13" s="6" t="s">
        <v>155</v>
      </c>
      <c r="L13" s="29" t="s">
        <v>40</v>
      </c>
      <c r="M13" s="18">
        <v>0.0006770833333333334</v>
      </c>
      <c r="N13" s="18">
        <v>0.0002893518518518519</v>
      </c>
      <c r="O13" s="7">
        <v>0.0009664351851851852</v>
      </c>
      <c r="P13" s="8">
        <v>10</v>
      </c>
      <c r="Q13" s="8">
        <v>1</v>
      </c>
      <c r="S13" s="6" t="s">
        <v>155</v>
      </c>
      <c r="T13" s="29" t="s">
        <v>39</v>
      </c>
      <c r="U13" s="18">
        <v>0.0019239583333333333</v>
      </c>
      <c r="V13" s="18">
        <v>0.001865625</v>
      </c>
      <c r="W13" s="7">
        <v>0.003789583333333333</v>
      </c>
      <c r="X13" s="8">
        <v>10</v>
      </c>
      <c r="Y13" s="8">
        <v>1</v>
      </c>
      <c r="AA13" s="13" t="s">
        <v>172</v>
      </c>
      <c r="AB13" s="14" t="s">
        <v>274</v>
      </c>
      <c r="AC13" s="202"/>
      <c r="AD13" s="203"/>
      <c r="AE13" s="203"/>
      <c r="AF13" s="203"/>
      <c r="AG13" s="203"/>
      <c r="AH13" s="204"/>
      <c r="AI13" s="15"/>
      <c r="AJ13" s="15"/>
      <c r="AK13" s="13" t="s">
        <v>186</v>
      </c>
      <c r="AL13" s="14" t="s">
        <v>146</v>
      </c>
      <c r="AM13" s="18">
        <v>0.0008494212962962964</v>
      </c>
      <c r="AN13" s="8">
        <v>10</v>
      </c>
      <c r="AO13" s="8">
        <v>1</v>
      </c>
      <c r="AQ13" s="13" t="s">
        <v>155</v>
      </c>
      <c r="AR13" s="14" t="s">
        <v>39</v>
      </c>
      <c r="AS13" s="10">
        <v>6</v>
      </c>
      <c r="AT13" s="23">
        <v>10</v>
      </c>
      <c r="AU13" s="23">
        <v>1</v>
      </c>
    </row>
    <row r="14" spans="2:47" ht="12.75">
      <c r="B14" s="1"/>
      <c r="C14" s="1"/>
      <c r="D14" s="1"/>
      <c r="E14" s="1"/>
      <c r="F14" s="1"/>
      <c r="M14" s="32"/>
      <c r="N14" s="32"/>
      <c r="O14" s="1"/>
      <c r="AR14" s="2"/>
      <c r="AS14" s="2"/>
      <c r="AT14" s="4"/>
      <c r="AU14" s="4"/>
    </row>
    <row r="15" spans="2:47" ht="12.75">
      <c r="B15" s="1"/>
      <c r="C15" s="1"/>
      <c r="D15" s="1"/>
      <c r="E15" s="1"/>
      <c r="F15" s="1"/>
      <c r="S15" s="22"/>
      <c r="T15" s="22"/>
      <c r="U15" s="22"/>
      <c r="V15" s="22"/>
      <c r="W15" s="22"/>
      <c r="X15" s="22"/>
      <c r="Y15" s="22"/>
      <c r="Z15" s="22"/>
      <c r="AA15" s="145" t="s">
        <v>60</v>
      </c>
      <c r="AB15" s="3" t="s">
        <v>30</v>
      </c>
      <c r="AK15" s="3" t="s">
        <v>60</v>
      </c>
      <c r="AQ15" s="3" t="s">
        <v>60</v>
      </c>
      <c r="AR15" s="35" t="s">
        <v>150</v>
      </c>
      <c r="AS15" s="4"/>
      <c r="AT15" s="4"/>
      <c r="AU15" s="4"/>
    </row>
    <row r="16" spans="1:47" s="4" customFormat="1" ht="12.75">
      <c r="A16" s="145" t="s">
        <v>60</v>
      </c>
      <c r="B16" s="145" t="s">
        <v>73</v>
      </c>
      <c r="C16" s="11"/>
      <c r="D16" s="11"/>
      <c r="E16" s="11"/>
      <c r="F16" s="11"/>
      <c r="K16" s="3" t="s">
        <v>60</v>
      </c>
      <c r="M16" s="3" t="s">
        <v>107</v>
      </c>
      <c r="N16" s="3"/>
      <c r="O16" s="3"/>
      <c r="S16" s="145" t="s">
        <v>60</v>
      </c>
      <c r="T16" s="146"/>
      <c r="U16" s="145" t="s">
        <v>106</v>
      </c>
      <c r="V16" s="145"/>
      <c r="W16" s="145"/>
      <c r="X16" s="145"/>
      <c r="Y16" s="145"/>
      <c r="Z16" s="22"/>
      <c r="AA16" s="146"/>
      <c r="AD16"/>
      <c r="AE16"/>
      <c r="AF16"/>
      <c r="AG16"/>
      <c r="AH16"/>
      <c r="AI16"/>
      <c r="AJ16"/>
      <c r="AM16" s="3" t="s">
        <v>103</v>
      </c>
      <c r="AP16"/>
      <c r="AS16" s="3" t="s">
        <v>151</v>
      </c>
      <c r="AT16" s="4" t="s">
        <v>24</v>
      </c>
      <c r="AU16" s="4" t="s">
        <v>25</v>
      </c>
    </row>
    <row r="17" spans="1:47" s="4" customFormat="1" ht="12.75">
      <c r="A17" s="4" t="s">
        <v>0</v>
      </c>
      <c r="B17" s="4" t="s">
        <v>1</v>
      </c>
      <c r="C17" s="4" t="s">
        <v>19</v>
      </c>
      <c r="D17" s="4" t="s">
        <v>20</v>
      </c>
      <c r="E17" s="4" t="s">
        <v>21</v>
      </c>
      <c r="F17" s="4" t="s">
        <v>22</v>
      </c>
      <c r="G17" s="4" t="s">
        <v>51</v>
      </c>
      <c r="H17" s="4" t="s">
        <v>102</v>
      </c>
      <c r="I17" s="4" t="s">
        <v>24</v>
      </c>
      <c r="J17" s="4" t="s">
        <v>25</v>
      </c>
      <c r="K17" s="4" t="s">
        <v>0</v>
      </c>
      <c r="L17" s="4" t="s">
        <v>1</v>
      </c>
      <c r="M17" s="4" t="s">
        <v>101</v>
      </c>
      <c r="N17" s="4" t="s">
        <v>104</v>
      </c>
      <c r="O17" s="4" t="s">
        <v>105</v>
      </c>
      <c r="P17" s="4" t="s">
        <v>24</v>
      </c>
      <c r="Q17" s="4" t="s">
        <v>25</v>
      </c>
      <c r="S17" s="17" t="s">
        <v>0</v>
      </c>
      <c r="T17" s="17" t="s">
        <v>1</v>
      </c>
      <c r="U17" s="3" t="s">
        <v>63</v>
      </c>
      <c r="V17" s="3" t="s">
        <v>64</v>
      </c>
      <c r="W17" s="3" t="s">
        <v>23</v>
      </c>
      <c r="X17" s="3" t="s">
        <v>24</v>
      </c>
      <c r="Y17" s="3" t="s">
        <v>25</v>
      </c>
      <c r="Z17"/>
      <c r="AA17" s="17" t="s">
        <v>0</v>
      </c>
      <c r="AB17" s="17" t="s">
        <v>1</v>
      </c>
      <c r="AC17" s="4" t="s">
        <v>31</v>
      </c>
      <c r="AD17" s="4" t="s">
        <v>32</v>
      </c>
      <c r="AE17" s="4" t="s">
        <v>33</v>
      </c>
      <c r="AF17" s="4" t="s">
        <v>34</v>
      </c>
      <c r="AG17" s="4" t="s">
        <v>57</v>
      </c>
      <c r="AH17" s="4" t="s">
        <v>35</v>
      </c>
      <c r="AI17" s="4" t="s">
        <v>24</v>
      </c>
      <c r="AJ17" s="4" t="s">
        <v>25</v>
      </c>
      <c r="AK17" s="17" t="s">
        <v>0</v>
      </c>
      <c r="AL17" s="17" t="s">
        <v>1</v>
      </c>
      <c r="AM17" s="4" t="s">
        <v>101</v>
      </c>
      <c r="AN17" s="4" t="s">
        <v>24</v>
      </c>
      <c r="AO17" s="4" t="s">
        <v>25</v>
      </c>
      <c r="AP17"/>
      <c r="AQ17" s="17" t="s">
        <v>0</v>
      </c>
      <c r="AR17" s="17" t="s">
        <v>1</v>
      </c>
      <c r="AS17" s="4" t="s">
        <v>152</v>
      </c>
      <c r="AT17" s="4" t="s">
        <v>152</v>
      </c>
      <c r="AU17" s="4" t="s">
        <v>153</v>
      </c>
    </row>
    <row r="18" spans="1:47" ht="25.5" customHeight="1">
      <c r="A18" s="13" t="s">
        <v>114</v>
      </c>
      <c r="B18" s="14" t="s">
        <v>9</v>
      </c>
      <c r="C18" s="7">
        <v>0.0007719907407407406</v>
      </c>
      <c r="D18" s="7">
        <v>0.0007534722222222222</v>
      </c>
      <c r="E18" s="7">
        <v>0.0006412037037037037</v>
      </c>
      <c r="F18" s="7">
        <v>0.0007708333333333334</v>
      </c>
      <c r="G18" s="7"/>
      <c r="H18" s="7">
        <v>0.000734375</v>
      </c>
      <c r="I18" s="8">
        <v>1</v>
      </c>
      <c r="J18" s="8">
        <v>12</v>
      </c>
      <c r="K18" s="13" t="s">
        <v>114</v>
      </c>
      <c r="L18" s="14" t="s">
        <v>9</v>
      </c>
      <c r="M18" s="33">
        <v>0.0005625000000000001</v>
      </c>
      <c r="N18" s="33">
        <v>0</v>
      </c>
      <c r="O18" s="21">
        <v>0.0005625000000000001</v>
      </c>
      <c r="P18" s="15">
        <v>1</v>
      </c>
      <c r="Q18" s="15">
        <v>12</v>
      </c>
      <c r="S18" s="6" t="s">
        <v>114</v>
      </c>
      <c r="T18" s="5" t="s">
        <v>9</v>
      </c>
      <c r="U18" s="18">
        <v>0.001346875</v>
      </c>
      <c r="V18" s="18">
        <v>0.0015041666666666667</v>
      </c>
      <c r="W18" s="7">
        <v>0.0028510416666666667</v>
      </c>
      <c r="X18" s="8">
        <v>1</v>
      </c>
      <c r="Y18" s="8">
        <v>12</v>
      </c>
      <c r="AA18" s="6" t="s">
        <v>114</v>
      </c>
      <c r="AB18" s="5" t="s">
        <v>9</v>
      </c>
      <c r="AC18" s="12">
        <v>6.5</v>
      </c>
      <c r="AD18" s="12">
        <v>6.5</v>
      </c>
      <c r="AE18" s="12">
        <v>4.75</v>
      </c>
      <c r="AF18" s="12">
        <v>6.5</v>
      </c>
      <c r="AG18" s="12"/>
      <c r="AH18" s="12">
        <v>6.0625</v>
      </c>
      <c r="AI18" s="15">
        <v>1</v>
      </c>
      <c r="AJ18" s="15">
        <v>12</v>
      </c>
      <c r="AK18" s="13" t="s">
        <v>114</v>
      </c>
      <c r="AL18" s="14" t="s">
        <v>9</v>
      </c>
      <c r="AM18" s="18">
        <v>0.0006545138888888889</v>
      </c>
      <c r="AN18" s="8">
        <v>1</v>
      </c>
      <c r="AO18" s="8">
        <v>12</v>
      </c>
      <c r="AQ18" s="13" t="s">
        <v>114</v>
      </c>
      <c r="AR18" s="14" t="s">
        <v>9</v>
      </c>
      <c r="AS18" s="10">
        <v>60</v>
      </c>
      <c r="AT18" s="23">
        <v>1</v>
      </c>
      <c r="AU18" s="23">
        <v>12</v>
      </c>
    </row>
    <row r="19" spans="1:47" ht="25.5" customHeight="1">
      <c r="A19" s="13" t="s">
        <v>169</v>
      </c>
      <c r="B19" s="14" t="s">
        <v>4</v>
      </c>
      <c r="C19" s="7">
        <v>0.0007627314814814815</v>
      </c>
      <c r="D19" s="7">
        <v>0.0006585648148148148</v>
      </c>
      <c r="E19" s="7">
        <v>0.0008888888888888888</v>
      </c>
      <c r="F19" s="7">
        <v>0.0007581018518518518</v>
      </c>
      <c r="G19" s="7"/>
      <c r="H19" s="7">
        <v>0.0007670717592592592</v>
      </c>
      <c r="I19" s="8">
        <v>2</v>
      </c>
      <c r="J19" s="8">
        <v>10</v>
      </c>
      <c r="K19" s="13" t="s">
        <v>178</v>
      </c>
      <c r="L19" s="14" t="s">
        <v>5</v>
      </c>
      <c r="M19" s="33">
        <v>0.0007488425925925926</v>
      </c>
      <c r="N19" s="34">
        <v>0.00017361111111111112</v>
      </c>
      <c r="O19" s="21">
        <v>0.0007465277777777778</v>
      </c>
      <c r="P19" s="15">
        <v>2</v>
      </c>
      <c r="Q19" s="15">
        <v>10</v>
      </c>
      <c r="S19" s="13" t="s">
        <v>186</v>
      </c>
      <c r="T19" s="14" t="s">
        <v>6</v>
      </c>
      <c r="U19" s="18">
        <v>0.0014560185185185186</v>
      </c>
      <c r="V19" s="18">
        <v>0.001569212962962963</v>
      </c>
      <c r="W19" s="7">
        <v>0.0030252314814814816</v>
      </c>
      <c r="X19" s="8">
        <v>2</v>
      </c>
      <c r="Y19" s="8">
        <v>10</v>
      </c>
      <c r="AA19" s="13" t="s">
        <v>155</v>
      </c>
      <c r="AB19" s="14" t="s">
        <v>3</v>
      </c>
      <c r="AC19" s="12">
        <v>3.25</v>
      </c>
      <c r="AD19" s="12">
        <v>3.75</v>
      </c>
      <c r="AE19" s="12">
        <v>5</v>
      </c>
      <c r="AF19" s="12">
        <v>6</v>
      </c>
      <c r="AG19" s="12"/>
      <c r="AH19" s="12">
        <v>4.5</v>
      </c>
      <c r="AI19" s="15">
        <v>2</v>
      </c>
      <c r="AJ19" s="15">
        <v>10</v>
      </c>
      <c r="AK19" s="13" t="s">
        <v>178</v>
      </c>
      <c r="AL19" s="14" t="s">
        <v>5</v>
      </c>
      <c r="AM19" s="18">
        <v>0.0006643518518518518</v>
      </c>
      <c r="AN19" s="8">
        <v>2</v>
      </c>
      <c r="AO19" s="8">
        <v>10</v>
      </c>
      <c r="AQ19" s="13" t="s">
        <v>169</v>
      </c>
      <c r="AR19" s="14" t="s">
        <v>4</v>
      </c>
      <c r="AS19" s="10">
        <v>40</v>
      </c>
      <c r="AT19" s="23">
        <v>2</v>
      </c>
      <c r="AU19" s="23">
        <v>10</v>
      </c>
    </row>
    <row r="20" spans="1:47" ht="25.5" customHeight="1">
      <c r="A20" s="13" t="s">
        <v>114</v>
      </c>
      <c r="B20" s="14" t="s">
        <v>10</v>
      </c>
      <c r="C20" s="7">
        <v>0.000818287037037037</v>
      </c>
      <c r="D20" s="7">
        <v>0.0007650462962962962</v>
      </c>
      <c r="E20" s="7">
        <v>0.0007719907407407406</v>
      </c>
      <c r="F20" s="7">
        <v>0.0008032407407407408</v>
      </c>
      <c r="G20" s="7"/>
      <c r="H20" s="7">
        <v>0.0007896412037037036</v>
      </c>
      <c r="I20" s="8">
        <v>3</v>
      </c>
      <c r="J20" s="8">
        <v>8</v>
      </c>
      <c r="K20" s="13" t="s">
        <v>169</v>
      </c>
      <c r="L20" s="14" t="s">
        <v>4</v>
      </c>
      <c r="M20" s="33">
        <v>0.0007256944444444445</v>
      </c>
      <c r="N20" s="33">
        <v>5.7870370370370366E-05</v>
      </c>
      <c r="O20" s="21">
        <v>0.0007835648148148148</v>
      </c>
      <c r="P20" s="15">
        <v>3</v>
      </c>
      <c r="Q20" s="15">
        <v>8</v>
      </c>
      <c r="S20" s="13" t="s">
        <v>114</v>
      </c>
      <c r="T20" s="14" t="s">
        <v>10</v>
      </c>
      <c r="U20" s="18">
        <v>0.0016356481481481482</v>
      </c>
      <c r="V20" s="18">
        <v>0.001535300925925926</v>
      </c>
      <c r="W20" s="7">
        <v>0.0031709490740740743</v>
      </c>
      <c r="X20" s="8">
        <v>3</v>
      </c>
      <c r="Y20" s="8">
        <v>8</v>
      </c>
      <c r="AA20" s="13" t="s">
        <v>169</v>
      </c>
      <c r="AB20" s="14" t="s">
        <v>4</v>
      </c>
      <c r="AC20" s="12">
        <v>6.5</v>
      </c>
      <c r="AD20" s="12">
        <v>1</v>
      </c>
      <c r="AE20" s="12">
        <v>3.75</v>
      </c>
      <c r="AF20" s="12">
        <v>5</v>
      </c>
      <c r="AG20" s="12"/>
      <c r="AH20" s="12">
        <v>4.0625</v>
      </c>
      <c r="AI20" s="15">
        <v>3</v>
      </c>
      <c r="AJ20" s="15">
        <v>8</v>
      </c>
      <c r="AK20" s="13" t="s">
        <v>169</v>
      </c>
      <c r="AL20" s="14" t="s">
        <v>4</v>
      </c>
      <c r="AM20" s="18">
        <v>0.0006883101851851851</v>
      </c>
      <c r="AN20" s="8">
        <v>3</v>
      </c>
      <c r="AO20" s="8">
        <v>8</v>
      </c>
      <c r="AQ20" s="13" t="s">
        <v>178</v>
      </c>
      <c r="AR20" s="14" t="s">
        <v>5</v>
      </c>
      <c r="AS20" s="10">
        <v>33</v>
      </c>
      <c r="AT20" s="23">
        <v>3</v>
      </c>
      <c r="AU20" s="23">
        <v>8</v>
      </c>
    </row>
    <row r="21" spans="1:47" ht="25.5" customHeight="1">
      <c r="A21" s="6" t="s">
        <v>186</v>
      </c>
      <c r="B21" s="5" t="s">
        <v>6</v>
      </c>
      <c r="C21" s="7">
        <v>0.0007881944444444446</v>
      </c>
      <c r="D21" s="7">
        <v>0.0007372685185185186</v>
      </c>
      <c r="E21" s="7">
        <v>0.0009398148148148148</v>
      </c>
      <c r="F21" s="7">
        <v>0.000837962962962963</v>
      </c>
      <c r="G21" s="7"/>
      <c r="H21" s="7">
        <v>0.0008258101851851853</v>
      </c>
      <c r="I21" s="8">
        <v>4</v>
      </c>
      <c r="J21" s="8">
        <v>7</v>
      </c>
      <c r="K21" s="13" t="s">
        <v>155</v>
      </c>
      <c r="L21" s="14" t="s">
        <v>2</v>
      </c>
      <c r="M21" s="33">
        <v>0.000855324074074074</v>
      </c>
      <c r="N21" s="33">
        <v>0</v>
      </c>
      <c r="O21" s="21">
        <v>0.000855324074074074</v>
      </c>
      <c r="P21" s="15">
        <v>4</v>
      </c>
      <c r="Q21" s="15">
        <v>7</v>
      </c>
      <c r="S21" s="13" t="s">
        <v>178</v>
      </c>
      <c r="T21" s="14" t="s">
        <v>5</v>
      </c>
      <c r="U21" s="18">
        <v>0.0019348379629629629</v>
      </c>
      <c r="V21" s="18">
        <v>0.001528472222222222</v>
      </c>
      <c r="W21" s="7">
        <v>0.0034633101851851847</v>
      </c>
      <c r="X21" s="8">
        <v>4</v>
      </c>
      <c r="Y21" s="8">
        <v>7</v>
      </c>
      <c r="AA21" s="13" t="s">
        <v>155</v>
      </c>
      <c r="AB21" s="14" t="s">
        <v>2</v>
      </c>
      <c r="AC21" s="12">
        <v>3</v>
      </c>
      <c r="AD21" s="12">
        <v>5</v>
      </c>
      <c r="AE21" s="12"/>
      <c r="AF21" s="12"/>
      <c r="AG21" s="12"/>
      <c r="AH21" s="12">
        <v>4</v>
      </c>
      <c r="AI21" s="15">
        <v>4</v>
      </c>
      <c r="AJ21" s="15">
        <v>7</v>
      </c>
      <c r="AK21" s="13" t="s">
        <v>155</v>
      </c>
      <c r="AL21" s="14" t="s">
        <v>3</v>
      </c>
      <c r="AM21" s="18">
        <v>0.0007288194444444446</v>
      </c>
      <c r="AN21" s="8">
        <v>4</v>
      </c>
      <c r="AO21" s="8">
        <v>7</v>
      </c>
      <c r="AQ21" s="6" t="s">
        <v>114</v>
      </c>
      <c r="AR21" s="5" t="s">
        <v>10</v>
      </c>
      <c r="AS21" s="10">
        <v>33</v>
      </c>
      <c r="AT21" s="23">
        <v>3</v>
      </c>
      <c r="AU21" s="23">
        <v>8</v>
      </c>
    </row>
    <row r="22" spans="1:47" ht="25.5" customHeight="1">
      <c r="A22" s="13" t="s">
        <v>155</v>
      </c>
      <c r="B22" s="14" t="s">
        <v>3</v>
      </c>
      <c r="C22" s="7">
        <v>0.0008668981481481482</v>
      </c>
      <c r="D22" s="7">
        <v>0.0007187499999999999</v>
      </c>
      <c r="E22" s="7">
        <v>0.0008530092592592592</v>
      </c>
      <c r="F22" s="7">
        <v>0.0008657407407407407</v>
      </c>
      <c r="G22" s="7"/>
      <c r="H22" s="7">
        <v>0.000826099537037037</v>
      </c>
      <c r="I22" s="8">
        <v>5</v>
      </c>
      <c r="J22" s="8">
        <v>6</v>
      </c>
      <c r="K22" s="6" t="s">
        <v>114</v>
      </c>
      <c r="L22" s="5" t="s">
        <v>10</v>
      </c>
      <c r="M22" s="33">
        <v>0.0008946759259259259</v>
      </c>
      <c r="N22" s="33">
        <v>0</v>
      </c>
      <c r="O22" s="21">
        <v>0.0008946759259259259</v>
      </c>
      <c r="P22" s="15">
        <v>5</v>
      </c>
      <c r="Q22" s="15">
        <v>6</v>
      </c>
      <c r="S22" s="13" t="s">
        <v>169</v>
      </c>
      <c r="T22" s="14" t="s">
        <v>4</v>
      </c>
      <c r="U22" s="18">
        <v>0.0015471064814814816</v>
      </c>
      <c r="V22" s="18">
        <v>0.002065625</v>
      </c>
      <c r="W22" s="7">
        <v>0.0036127314814814815</v>
      </c>
      <c r="X22" s="8">
        <v>5</v>
      </c>
      <c r="Y22" s="8">
        <v>6</v>
      </c>
      <c r="Z22" s="3"/>
      <c r="AA22" s="13" t="s">
        <v>114</v>
      </c>
      <c r="AB22" s="14" t="s">
        <v>10</v>
      </c>
      <c r="AC22" s="12">
        <v>6.5</v>
      </c>
      <c r="AD22" s="12">
        <v>4.5</v>
      </c>
      <c r="AE22" s="12">
        <v>3.25</v>
      </c>
      <c r="AF22" s="12">
        <v>1.25</v>
      </c>
      <c r="AG22" s="12"/>
      <c r="AH22" s="12">
        <v>3.875</v>
      </c>
      <c r="AI22" s="15">
        <v>5</v>
      </c>
      <c r="AJ22" s="15">
        <v>6</v>
      </c>
      <c r="AK22" s="13" t="s">
        <v>203</v>
      </c>
      <c r="AL22" s="14" t="s">
        <v>8</v>
      </c>
      <c r="AM22" s="18">
        <v>0.0007303240740740741</v>
      </c>
      <c r="AN22" s="8">
        <v>5</v>
      </c>
      <c r="AO22" s="8">
        <v>6</v>
      </c>
      <c r="AP22" s="3"/>
      <c r="AQ22" s="13" t="s">
        <v>186</v>
      </c>
      <c r="AR22" s="14" t="s">
        <v>6</v>
      </c>
      <c r="AS22" s="10">
        <v>30</v>
      </c>
      <c r="AT22" s="23">
        <v>5</v>
      </c>
      <c r="AU22" s="23">
        <v>6</v>
      </c>
    </row>
    <row r="23" spans="1:47" ht="25.5" customHeight="1">
      <c r="A23" s="13" t="s">
        <v>114</v>
      </c>
      <c r="B23" s="14" t="s">
        <v>11</v>
      </c>
      <c r="C23" s="7">
        <v>0.0008854166666666666</v>
      </c>
      <c r="D23" s="7">
        <v>0.0008587962962962963</v>
      </c>
      <c r="E23" s="7">
        <v>0.0007291666666666667</v>
      </c>
      <c r="F23" s="7">
        <v>0.0008449074074074075</v>
      </c>
      <c r="G23" s="7"/>
      <c r="H23" s="7">
        <v>0.0008295717592592593</v>
      </c>
      <c r="I23" s="8">
        <v>6</v>
      </c>
      <c r="J23" s="8">
        <v>5</v>
      </c>
      <c r="K23" s="13" t="s">
        <v>186</v>
      </c>
      <c r="L23" s="14" t="s">
        <v>6</v>
      </c>
      <c r="M23" s="33">
        <v>0.0005729166666666667</v>
      </c>
      <c r="N23" s="33">
        <v>0.00034722222222222224</v>
      </c>
      <c r="O23" s="21">
        <v>0.000920138888888889</v>
      </c>
      <c r="P23" s="15">
        <v>6</v>
      </c>
      <c r="Q23" s="15">
        <v>5</v>
      </c>
      <c r="S23" s="13" t="s">
        <v>203</v>
      </c>
      <c r="T23" s="14" t="s">
        <v>8</v>
      </c>
      <c r="U23" s="18">
        <v>0.0019888888888888886</v>
      </c>
      <c r="V23" s="18">
        <v>0.0016320601851851852</v>
      </c>
      <c r="W23" s="7">
        <v>0.0036209490740740737</v>
      </c>
      <c r="X23" s="8">
        <v>6</v>
      </c>
      <c r="Y23" s="8">
        <v>5</v>
      </c>
      <c r="Z23" s="3"/>
      <c r="AA23" s="13" t="s">
        <v>186</v>
      </c>
      <c r="AB23" s="14" t="s">
        <v>6</v>
      </c>
      <c r="AC23" s="12">
        <v>2.5</v>
      </c>
      <c r="AD23" s="12">
        <v>5.25</v>
      </c>
      <c r="AE23" s="12">
        <v>6.15</v>
      </c>
      <c r="AF23" s="12">
        <v>1.5</v>
      </c>
      <c r="AG23" s="12"/>
      <c r="AH23" s="12">
        <v>3.85</v>
      </c>
      <c r="AI23" s="15">
        <v>6</v>
      </c>
      <c r="AJ23" s="15">
        <v>5</v>
      </c>
      <c r="AK23" s="13" t="s">
        <v>114</v>
      </c>
      <c r="AL23" s="14" t="s">
        <v>10</v>
      </c>
      <c r="AM23" s="18">
        <v>0.0007523148148148147</v>
      </c>
      <c r="AN23" s="8">
        <v>6</v>
      </c>
      <c r="AO23" s="8">
        <v>5</v>
      </c>
      <c r="AP23" s="3"/>
      <c r="AQ23" s="13" t="s">
        <v>155</v>
      </c>
      <c r="AR23" s="14" t="s">
        <v>3</v>
      </c>
      <c r="AS23" s="10">
        <v>29</v>
      </c>
      <c r="AT23" s="23">
        <v>6</v>
      </c>
      <c r="AU23" s="23">
        <v>5</v>
      </c>
    </row>
    <row r="24" spans="1:47" ht="25.5" customHeight="1">
      <c r="A24" s="13" t="s">
        <v>195</v>
      </c>
      <c r="B24" s="14" t="s">
        <v>7</v>
      </c>
      <c r="C24" s="7">
        <v>0.0007592592592592591</v>
      </c>
      <c r="D24" s="7">
        <v>0.0008275462962962963</v>
      </c>
      <c r="E24" s="7">
        <v>0.0007696759259259259</v>
      </c>
      <c r="F24" s="7">
        <v>0.0009849537037037038</v>
      </c>
      <c r="G24" s="7"/>
      <c r="H24" s="7">
        <v>0.0008353587962962963</v>
      </c>
      <c r="I24" s="8">
        <v>7</v>
      </c>
      <c r="J24" s="8">
        <v>4</v>
      </c>
      <c r="K24" s="13" t="s">
        <v>155</v>
      </c>
      <c r="L24" s="14" t="s">
        <v>3</v>
      </c>
      <c r="M24" s="33">
        <v>0.0005914351851851852</v>
      </c>
      <c r="N24" s="33">
        <v>0.00034722222222222224</v>
      </c>
      <c r="O24" s="21">
        <v>0.0009386574074074074</v>
      </c>
      <c r="P24" s="15">
        <v>7</v>
      </c>
      <c r="Q24" s="15">
        <v>4</v>
      </c>
      <c r="S24" s="13" t="s">
        <v>195</v>
      </c>
      <c r="T24" s="14" t="s">
        <v>7</v>
      </c>
      <c r="U24" s="18">
        <v>0.001383564814814815</v>
      </c>
      <c r="V24" s="18">
        <v>0.0023193287037037037</v>
      </c>
      <c r="W24" s="7">
        <v>0.0037028935185185186</v>
      </c>
      <c r="X24" s="8">
        <v>7</v>
      </c>
      <c r="Y24" s="8">
        <v>4</v>
      </c>
      <c r="AA24" s="13" t="s">
        <v>203</v>
      </c>
      <c r="AB24" s="14" t="s">
        <v>8</v>
      </c>
      <c r="AC24" s="12">
        <v>3.25</v>
      </c>
      <c r="AD24" s="12">
        <v>4.25</v>
      </c>
      <c r="AE24" s="12">
        <v>5.75</v>
      </c>
      <c r="AF24" s="12">
        <v>2</v>
      </c>
      <c r="AG24" s="12"/>
      <c r="AH24" s="12">
        <v>3.8125</v>
      </c>
      <c r="AI24" s="15">
        <v>7</v>
      </c>
      <c r="AJ24" s="15">
        <v>4</v>
      </c>
      <c r="AK24" s="13" t="s">
        <v>195</v>
      </c>
      <c r="AL24" s="14" t="s">
        <v>7</v>
      </c>
      <c r="AM24" s="18">
        <v>0.0007990740740740741</v>
      </c>
      <c r="AN24" s="8">
        <v>7</v>
      </c>
      <c r="AO24" s="8">
        <v>4</v>
      </c>
      <c r="AQ24" s="13" t="s">
        <v>203</v>
      </c>
      <c r="AR24" s="14" t="s">
        <v>8</v>
      </c>
      <c r="AS24" s="10">
        <v>20</v>
      </c>
      <c r="AT24" s="23">
        <v>7</v>
      </c>
      <c r="AU24" s="23">
        <v>4</v>
      </c>
    </row>
    <row r="25" spans="1:47" ht="25.5" customHeight="1">
      <c r="A25" s="13" t="s">
        <v>178</v>
      </c>
      <c r="B25" s="14" t="s">
        <v>5</v>
      </c>
      <c r="C25" s="7">
        <v>0.0008460648148148148</v>
      </c>
      <c r="D25" s="7">
        <v>0.0008668981481481482</v>
      </c>
      <c r="E25" s="7">
        <v>0.0009282407407407408</v>
      </c>
      <c r="F25" s="7">
        <v>0.0008090277777777779</v>
      </c>
      <c r="G25" s="7"/>
      <c r="H25" s="7">
        <v>0.0008625578703703704</v>
      </c>
      <c r="I25" s="8">
        <v>8</v>
      </c>
      <c r="J25" s="8">
        <v>3</v>
      </c>
      <c r="K25" s="13" t="s">
        <v>203</v>
      </c>
      <c r="L25" s="14" t="s">
        <v>8</v>
      </c>
      <c r="M25" s="33">
        <v>0.0006840277777777778</v>
      </c>
      <c r="N25" s="33">
        <v>0.0002893518518518519</v>
      </c>
      <c r="O25" s="21">
        <v>0.0009733796296296296</v>
      </c>
      <c r="P25" s="15">
        <v>8</v>
      </c>
      <c r="Q25" s="15">
        <v>3</v>
      </c>
      <c r="S25" s="13" t="s">
        <v>114</v>
      </c>
      <c r="T25" s="14" t="s">
        <v>11</v>
      </c>
      <c r="U25" s="18">
        <v>0.0018957175925925927</v>
      </c>
      <c r="V25" s="18">
        <v>0.0018311342592592596</v>
      </c>
      <c r="W25" s="7">
        <v>0.0037268518518518523</v>
      </c>
      <c r="X25" s="8">
        <v>8</v>
      </c>
      <c r="Y25" s="8">
        <v>3</v>
      </c>
      <c r="AA25" s="13" t="s">
        <v>178</v>
      </c>
      <c r="AB25" s="14" t="s">
        <v>5</v>
      </c>
      <c r="AC25" s="12">
        <v>6</v>
      </c>
      <c r="AD25" s="12">
        <v>2.5</v>
      </c>
      <c r="AE25" s="12">
        <v>4</v>
      </c>
      <c r="AF25" s="12">
        <v>2.25</v>
      </c>
      <c r="AG25" s="12"/>
      <c r="AH25" s="12">
        <v>3.6875</v>
      </c>
      <c r="AI25" s="15">
        <v>8</v>
      </c>
      <c r="AJ25" s="15">
        <v>3</v>
      </c>
      <c r="AK25" s="6" t="s">
        <v>186</v>
      </c>
      <c r="AL25" s="5" t="s">
        <v>6</v>
      </c>
      <c r="AM25" s="18">
        <v>0.0008357638888888889</v>
      </c>
      <c r="AN25" s="8">
        <v>8</v>
      </c>
      <c r="AO25" s="8">
        <v>3</v>
      </c>
      <c r="AQ25" s="13" t="s">
        <v>155</v>
      </c>
      <c r="AR25" s="14" t="s">
        <v>2</v>
      </c>
      <c r="AS25" s="10">
        <v>18</v>
      </c>
      <c r="AT25" s="23">
        <v>8</v>
      </c>
      <c r="AU25" s="23">
        <v>3</v>
      </c>
    </row>
    <row r="26" spans="1:47" ht="25.5" customHeight="1">
      <c r="A26" s="13" t="s">
        <v>203</v>
      </c>
      <c r="B26" s="14" t="s">
        <v>8</v>
      </c>
      <c r="C26" s="7">
        <v>0.0010243055555555556</v>
      </c>
      <c r="D26" s="7">
        <v>0.0008159722222222223</v>
      </c>
      <c r="E26" s="7">
        <v>0.0008391203703703703</v>
      </c>
      <c r="F26" s="7">
        <v>0.0008229166666666667</v>
      </c>
      <c r="G26" s="7"/>
      <c r="H26" s="7">
        <v>0.0008755787037037037</v>
      </c>
      <c r="I26" s="8">
        <v>9</v>
      </c>
      <c r="J26" s="8">
        <v>2</v>
      </c>
      <c r="K26" s="13" t="s">
        <v>195</v>
      </c>
      <c r="L26" s="14" t="s">
        <v>7</v>
      </c>
      <c r="M26" s="33">
        <v>0.0006296296296296296</v>
      </c>
      <c r="N26" s="33">
        <v>0.00034722222222222224</v>
      </c>
      <c r="O26" s="21">
        <v>0.0009768518518518518</v>
      </c>
      <c r="P26" s="15">
        <v>9</v>
      </c>
      <c r="Q26" s="15">
        <v>2</v>
      </c>
      <c r="S26" s="13" t="s">
        <v>155</v>
      </c>
      <c r="T26" s="14" t="s">
        <v>3</v>
      </c>
      <c r="U26" s="18">
        <v>0.002088773148148148</v>
      </c>
      <c r="V26" s="18">
        <v>0.0018055555555555557</v>
      </c>
      <c r="W26" s="7">
        <v>0.0038943287037037037</v>
      </c>
      <c r="X26" s="8">
        <v>9</v>
      </c>
      <c r="Y26" s="8">
        <v>2</v>
      </c>
      <c r="AA26" s="13" t="s">
        <v>195</v>
      </c>
      <c r="AB26" s="14" t="s">
        <v>7</v>
      </c>
      <c r="AC26" s="12">
        <v>2.5</v>
      </c>
      <c r="AD26" s="12">
        <v>3.75</v>
      </c>
      <c r="AE26" s="12">
        <v>3.5</v>
      </c>
      <c r="AF26" s="12">
        <v>4.25</v>
      </c>
      <c r="AG26" s="12"/>
      <c r="AH26" s="12">
        <v>3.5</v>
      </c>
      <c r="AI26" s="15">
        <v>9</v>
      </c>
      <c r="AJ26" s="15">
        <v>2</v>
      </c>
      <c r="AK26" s="13" t="s">
        <v>155</v>
      </c>
      <c r="AL26" s="14" t="s">
        <v>2</v>
      </c>
      <c r="AM26" s="18">
        <v>0.0008388888888888889</v>
      </c>
      <c r="AN26" s="8">
        <v>9</v>
      </c>
      <c r="AO26" s="8">
        <v>2</v>
      </c>
      <c r="AQ26" s="13" t="s">
        <v>195</v>
      </c>
      <c r="AR26" s="14" t="s">
        <v>7</v>
      </c>
      <c r="AS26" s="10">
        <v>16</v>
      </c>
      <c r="AT26" s="23">
        <v>9</v>
      </c>
      <c r="AU26" s="23">
        <v>2</v>
      </c>
    </row>
    <row r="27" spans="1:47" ht="25.5" customHeight="1">
      <c r="A27" s="13" t="s">
        <v>155</v>
      </c>
      <c r="B27" s="14" t="s">
        <v>2</v>
      </c>
      <c r="C27" s="7">
        <v>0.000917824074074074</v>
      </c>
      <c r="D27" s="7">
        <v>0.0008831018518518519</v>
      </c>
      <c r="E27" s="7"/>
      <c r="F27" s="7"/>
      <c r="G27" s="7"/>
      <c r="H27" s="7">
        <v>0.0009004629629629629</v>
      </c>
      <c r="I27" s="8">
        <v>10</v>
      </c>
      <c r="J27" s="8">
        <v>1</v>
      </c>
      <c r="K27" s="13" t="s">
        <v>114</v>
      </c>
      <c r="L27" s="14" t="s">
        <v>11</v>
      </c>
      <c r="M27" s="33">
        <v>0.0006828703703703703</v>
      </c>
      <c r="N27" s="33">
        <v>0.0004050925925925926</v>
      </c>
      <c r="O27" s="21">
        <v>0.0010879629629629629</v>
      </c>
      <c r="P27" s="15">
        <v>10</v>
      </c>
      <c r="Q27" s="15">
        <v>1</v>
      </c>
      <c r="S27" s="13" t="s">
        <v>155</v>
      </c>
      <c r="T27" s="14" t="s">
        <v>2</v>
      </c>
      <c r="U27" s="18">
        <v>0.0018039351851851851</v>
      </c>
      <c r="V27" s="33" t="s">
        <v>364</v>
      </c>
      <c r="W27" s="21" t="s">
        <v>364</v>
      </c>
      <c r="X27" s="8">
        <v>10</v>
      </c>
      <c r="Y27" s="8">
        <v>1</v>
      </c>
      <c r="AA27" s="13" t="s">
        <v>114</v>
      </c>
      <c r="AB27" s="14" t="s">
        <v>11</v>
      </c>
      <c r="AC27" s="12">
        <v>4.5</v>
      </c>
      <c r="AD27" s="12">
        <v>2.25</v>
      </c>
      <c r="AE27" s="12">
        <v>2</v>
      </c>
      <c r="AF27" s="12">
        <v>3.5</v>
      </c>
      <c r="AG27" s="12"/>
      <c r="AH27" s="12">
        <v>3.0625</v>
      </c>
      <c r="AI27" s="15">
        <v>10</v>
      </c>
      <c r="AJ27" s="15">
        <v>1</v>
      </c>
      <c r="AK27" s="13" t="s">
        <v>114</v>
      </c>
      <c r="AL27" s="14" t="s">
        <v>11</v>
      </c>
      <c r="AM27" s="18">
        <v>0.0008469907407407407</v>
      </c>
      <c r="AN27" s="8">
        <v>10</v>
      </c>
      <c r="AO27" s="8">
        <v>1</v>
      </c>
      <c r="AQ27" s="13" t="s">
        <v>114</v>
      </c>
      <c r="AR27" s="14" t="s">
        <v>11</v>
      </c>
      <c r="AS27" s="10">
        <v>11</v>
      </c>
      <c r="AT27" s="23">
        <v>10</v>
      </c>
      <c r="AU27" s="23">
        <v>1</v>
      </c>
    </row>
    <row r="28" spans="44:47" ht="12.75">
      <c r="AR28" s="2"/>
      <c r="AS28" s="2"/>
      <c r="AT28" s="4"/>
      <c r="AU28" s="4"/>
    </row>
    <row r="29" spans="1:47" ht="12.75">
      <c r="A29" s="3" t="s">
        <v>61</v>
      </c>
      <c r="B29" s="3" t="s">
        <v>26</v>
      </c>
      <c r="K29" s="3" t="s">
        <v>61</v>
      </c>
      <c r="S29" s="3" t="s">
        <v>61</v>
      </c>
      <c r="T29" s="9"/>
      <c r="AA29" s="3" t="s">
        <v>61</v>
      </c>
      <c r="AB29" s="3" t="s">
        <v>30</v>
      </c>
      <c r="AK29" s="3" t="s">
        <v>61</v>
      </c>
      <c r="AL29" s="9"/>
      <c r="AQ29" s="3" t="s">
        <v>61</v>
      </c>
      <c r="AR29" s="35" t="s">
        <v>150</v>
      </c>
      <c r="AS29" s="4"/>
      <c r="AT29" s="4"/>
      <c r="AU29" s="4"/>
    </row>
    <row r="30" spans="2:47" s="3" customFormat="1" ht="12.7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 t="s">
        <v>107</v>
      </c>
      <c r="N30" s="145"/>
      <c r="O30" s="145"/>
      <c r="P30" s="145"/>
      <c r="Q30" s="145"/>
      <c r="R30" s="145"/>
      <c r="S30" s="145"/>
      <c r="T30" s="145"/>
      <c r="U30" s="145" t="s">
        <v>106</v>
      </c>
      <c r="V30" s="145"/>
      <c r="W30" s="145"/>
      <c r="X30" s="145"/>
      <c r="Y30" s="145"/>
      <c r="Z30" s="145"/>
      <c r="AA30" s="146"/>
      <c r="AB30" s="4"/>
      <c r="AC30" s="4"/>
      <c r="AD30"/>
      <c r="AE30"/>
      <c r="AF30"/>
      <c r="AG30"/>
      <c r="AH30"/>
      <c r="AI30"/>
      <c r="AJ30"/>
      <c r="AM30" s="3" t="s">
        <v>103</v>
      </c>
      <c r="AN30" s="4"/>
      <c r="AO30" s="4"/>
      <c r="AR30" s="4"/>
      <c r="AS30" s="3" t="s">
        <v>151</v>
      </c>
      <c r="AT30" s="4" t="s">
        <v>24</v>
      </c>
      <c r="AU30" s="4" t="s">
        <v>25</v>
      </c>
    </row>
    <row r="31" spans="1:47" s="3" customFormat="1" ht="12.75">
      <c r="A31" s="3" t="s">
        <v>0</v>
      </c>
      <c r="B31" s="3" t="s">
        <v>1</v>
      </c>
      <c r="C31" s="3" t="s">
        <v>19</v>
      </c>
      <c r="D31" s="3" t="s">
        <v>20</v>
      </c>
      <c r="E31" s="3" t="s">
        <v>21</v>
      </c>
      <c r="F31" s="3" t="s">
        <v>22</v>
      </c>
      <c r="G31" s="4" t="s">
        <v>51</v>
      </c>
      <c r="H31" s="4" t="s">
        <v>102</v>
      </c>
      <c r="I31" s="3" t="s">
        <v>24</v>
      </c>
      <c r="J31" s="3" t="s">
        <v>25</v>
      </c>
      <c r="K31" s="3" t="s">
        <v>0</v>
      </c>
      <c r="L31" s="3" t="s">
        <v>1</v>
      </c>
      <c r="M31" s="19" t="s">
        <v>101</v>
      </c>
      <c r="N31" s="19" t="s">
        <v>104</v>
      </c>
      <c r="O31" s="19" t="s">
        <v>105</v>
      </c>
      <c r="P31" s="19" t="s">
        <v>24</v>
      </c>
      <c r="Q31" s="19" t="s">
        <v>25</v>
      </c>
      <c r="S31" s="3" t="s">
        <v>0</v>
      </c>
      <c r="T31" s="3" t="s">
        <v>1</v>
      </c>
      <c r="U31" s="3" t="s">
        <v>63</v>
      </c>
      <c r="V31" s="3" t="s">
        <v>64</v>
      </c>
      <c r="W31" s="3" t="s">
        <v>23</v>
      </c>
      <c r="X31" s="3" t="s">
        <v>24</v>
      </c>
      <c r="Y31" s="3" t="s">
        <v>25</v>
      </c>
      <c r="Z31"/>
      <c r="AA31" s="17" t="s">
        <v>0</v>
      </c>
      <c r="AB31" s="17" t="s">
        <v>1</v>
      </c>
      <c r="AC31" s="4" t="s">
        <v>31</v>
      </c>
      <c r="AD31" s="4" t="s">
        <v>32</v>
      </c>
      <c r="AE31" s="4" t="s">
        <v>33</v>
      </c>
      <c r="AF31" s="4" t="s">
        <v>34</v>
      </c>
      <c r="AG31" s="4" t="s">
        <v>57</v>
      </c>
      <c r="AH31" s="4" t="s">
        <v>35</v>
      </c>
      <c r="AI31" s="4" t="s">
        <v>24</v>
      </c>
      <c r="AJ31" s="4" t="s">
        <v>25</v>
      </c>
      <c r="AK31" s="3" t="s">
        <v>0</v>
      </c>
      <c r="AL31" s="3" t="s">
        <v>1</v>
      </c>
      <c r="AM31" s="4" t="s">
        <v>101</v>
      </c>
      <c r="AN31" s="4" t="s">
        <v>24</v>
      </c>
      <c r="AO31" s="4" t="s">
        <v>25</v>
      </c>
      <c r="AP31"/>
      <c r="AQ31" s="3" t="s">
        <v>0</v>
      </c>
      <c r="AR31" s="4" t="s">
        <v>1</v>
      </c>
      <c r="AS31" s="4" t="s">
        <v>152</v>
      </c>
      <c r="AT31" s="4" t="s">
        <v>152</v>
      </c>
      <c r="AU31" s="4" t="s">
        <v>153</v>
      </c>
    </row>
    <row r="32" spans="1:47" ht="25.5" customHeight="1">
      <c r="A32" s="6" t="s">
        <v>137</v>
      </c>
      <c r="B32" s="5" t="s">
        <v>363</v>
      </c>
      <c r="C32" s="7">
        <v>0.0011840277777777778</v>
      </c>
      <c r="D32" s="7">
        <v>0.0013090277777777779</v>
      </c>
      <c r="E32" s="7">
        <v>0.0012916666666666664</v>
      </c>
      <c r="F32" s="7">
        <v>0.0014965277777777778</v>
      </c>
      <c r="G32" s="7"/>
      <c r="H32" s="7">
        <v>0.0013203125</v>
      </c>
      <c r="I32" s="8">
        <v>1</v>
      </c>
      <c r="J32" s="8">
        <v>6</v>
      </c>
      <c r="K32" s="6" t="s">
        <v>155</v>
      </c>
      <c r="L32" s="5" t="s">
        <v>27</v>
      </c>
      <c r="M32" s="18">
        <v>0.0005162037037037037</v>
      </c>
      <c r="N32" s="18">
        <v>5.7870370370370366E-05</v>
      </c>
      <c r="O32" s="7">
        <v>0.0005740740740740741</v>
      </c>
      <c r="P32" s="8">
        <v>1</v>
      </c>
      <c r="Q32" s="8">
        <v>6</v>
      </c>
      <c r="S32" s="6" t="s">
        <v>137</v>
      </c>
      <c r="T32" s="5" t="s">
        <v>363</v>
      </c>
      <c r="U32" s="18">
        <v>0.0013425925925925925</v>
      </c>
      <c r="V32" s="18">
        <v>0.0016467592592592593</v>
      </c>
      <c r="W32" s="7">
        <v>0.0029893518518518515</v>
      </c>
      <c r="X32" s="8">
        <v>1</v>
      </c>
      <c r="Y32" s="8">
        <v>6</v>
      </c>
      <c r="AA32" s="13" t="s">
        <v>137</v>
      </c>
      <c r="AB32" s="14" t="s">
        <v>363</v>
      </c>
      <c r="AC32" s="12">
        <v>7.75</v>
      </c>
      <c r="AD32" s="12">
        <v>7.75</v>
      </c>
      <c r="AE32" s="12">
        <v>4.75</v>
      </c>
      <c r="AF32" s="12">
        <v>7.75</v>
      </c>
      <c r="AG32" s="12"/>
      <c r="AH32" s="12">
        <v>7</v>
      </c>
      <c r="AI32" s="15">
        <v>1</v>
      </c>
      <c r="AJ32" s="15">
        <v>6</v>
      </c>
      <c r="AK32" s="13" t="s">
        <v>114</v>
      </c>
      <c r="AL32" s="14" t="s">
        <v>29</v>
      </c>
      <c r="AM32" s="18">
        <v>0.0005410879629629629</v>
      </c>
      <c r="AN32" s="8">
        <v>1</v>
      </c>
      <c r="AO32" s="8">
        <v>6</v>
      </c>
      <c r="AQ32" s="13" t="s">
        <v>137</v>
      </c>
      <c r="AR32" s="14" t="s">
        <v>363</v>
      </c>
      <c r="AS32" s="10">
        <v>17</v>
      </c>
      <c r="AT32" s="23">
        <v>1</v>
      </c>
      <c r="AU32" s="23">
        <v>6</v>
      </c>
    </row>
    <row r="33" spans="1:47" ht="25.5" customHeight="1">
      <c r="A33" s="6" t="s">
        <v>114</v>
      </c>
      <c r="B33" s="5" t="s">
        <v>29</v>
      </c>
      <c r="C33" s="7">
        <v>0.0012604166666666666</v>
      </c>
      <c r="D33" s="7">
        <v>0.001361111111111111</v>
      </c>
      <c r="E33" s="7">
        <v>0.0014814814814814814</v>
      </c>
      <c r="F33" s="7">
        <v>0.0012870370370370373</v>
      </c>
      <c r="G33" s="7"/>
      <c r="H33" s="7">
        <v>0.0013475115740740739</v>
      </c>
      <c r="I33" s="8">
        <v>2</v>
      </c>
      <c r="J33" s="8">
        <v>4</v>
      </c>
      <c r="K33" s="6" t="s">
        <v>137</v>
      </c>
      <c r="L33" s="5" t="s">
        <v>363</v>
      </c>
      <c r="M33" s="18">
        <v>0.00048611111111111104</v>
      </c>
      <c r="N33" s="18">
        <v>0.00011574074074074073</v>
      </c>
      <c r="O33" s="7">
        <v>0.0006018518518518518</v>
      </c>
      <c r="P33" s="8">
        <v>2</v>
      </c>
      <c r="Q33" s="8">
        <v>4</v>
      </c>
      <c r="S33" s="6" t="s">
        <v>114</v>
      </c>
      <c r="T33" s="5" t="s">
        <v>29</v>
      </c>
      <c r="U33" s="18">
        <v>0.001388888888888889</v>
      </c>
      <c r="V33" s="18">
        <v>0.0017134259259259257</v>
      </c>
      <c r="W33" s="7">
        <v>0.0031023148148148147</v>
      </c>
      <c r="X33" s="8">
        <v>2</v>
      </c>
      <c r="Y33" s="8">
        <v>4</v>
      </c>
      <c r="AA33" s="13" t="s">
        <v>336</v>
      </c>
      <c r="AB33" s="14" t="s">
        <v>28</v>
      </c>
      <c r="AC33" s="12">
        <v>5.25</v>
      </c>
      <c r="AD33" s="12">
        <v>7</v>
      </c>
      <c r="AE33" s="12">
        <v>7.75</v>
      </c>
      <c r="AF33" s="12">
        <v>6.25</v>
      </c>
      <c r="AG33" s="12"/>
      <c r="AH33" s="12">
        <v>6.56</v>
      </c>
      <c r="AI33" s="15">
        <v>2</v>
      </c>
      <c r="AJ33" s="15">
        <v>4</v>
      </c>
      <c r="AK33" s="13" t="s">
        <v>155</v>
      </c>
      <c r="AL33" s="14" t="s">
        <v>27</v>
      </c>
      <c r="AM33" s="18">
        <v>0.0005789351851851852</v>
      </c>
      <c r="AN33" s="8">
        <v>2</v>
      </c>
      <c r="AO33" s="8">
        <v>4</v>
      </c>
      <c r="AQ33" s="13" t="s">
        <v>114</v>
      </c>
      <c r="AR33" s="14" t="s">
        <v>29</v>
      </c>
      <c r="AS33" s="10">
        <v>15</v>
      </c>
      <c r="AT33" s="23">
        <v>2</v>
      </c>
      <c r="AU33" s="23">
        <v>4</v>
      </c>
    </row>
    <row r="34" spans="1:47" ht="25.5" customHeight="1">
      <c r="A34" s="6" t="s">
        <v>336</v>
      </c>
      <c r="B34" s="5" t="s">
        <v>28</v>
      </c>
      <c r="C34" s="16">
        <v>0.0012777777777777776</v>
      </c>
      <c r="D34" s="7">
        <v>0.0014803240740740742</v>
      </c>
      <c r="E34" s="7">
        <v>0.0012604166666666666</v>
      </c>
      <c r="F34" s="7">
        <v>0.0013738425925925925</v>
      </c>
      <c r="G34" s="16"/>
      <c r="H34" s="7">
        <v>0.0013480902777777777</v>
      </c>
      <c r="I34" s="8">
        <v>3</v>
      </c>
      <c r="J34" s="8">
        <v>2</v>
      </c>
      <c r="K34" s="6" t="s">
        <v>336</v>
      </c>
      <c r="L34" s="5" t="s">
        <v>28</v>
      </c>
      <c r="M34" s="18">
        <v>0.0006025462962962963</v>
      </c>
      <c r="N34" s="18">
        <v>5.7870370370370366E-05</v>
      </c>
      <c r="O34" s="7">
        <v>0.0006604166666666667</v>
      </c>
      <c r="P34" s="8">
        <v>3</v>
      </c>
      <c r="Q34" s="8">
        <v>2</v>
      </c>
      <c r="S34" s="6" t="s">
        <v>155</v>
      </c>
      <c r="T34" s="5" t="s">
        <v>27</v>
      </c>
      <c r="U34" s="18">
        <v>0.0018283564814814814</v>
      </c>
      <c r="V34" s="18">
        <v>0.0015221064814814813</v>
      </c>
      <c r="W34" s="7">
        <v>0.0033504629629629626</v>
      </c>
      <c r="X34" s="8">
        <v>3</v>
      </c>
      <c r="Y34" s="8">
        <v>2</v>
      </c>
      <c r="AA34" s="13" t="s">
        <v>155</v>
      </c>
      <c r="AB34" s="14" t="s">
        <v>27</v>
      </c>
      <c r="AC34" s="12">
        <v>4.25</v>
      </c>
      <c r="AD34" s="12">
        <v>5.5</v>
      </c>
      <c r="AE34" s="12">
        <v>6</v>
      </c>
      <c r="AF34" s="12">
        <v>7.25</v>
      </c>
      <c r="AG34" s="12"/>
      <c r="AH34" s="12">
        <v>5.75</v>
      </c>
      <c r="AI34" s="15">
        <v>3</v>
      </c>
      <c r="AJ34" s="15">
        <v>2</v>
      </c>
      <c r="AK34" s="13" t="s">
        <v>336</v>
      </c>
      <c r="AL34" s="14" t="s">
        <v>28</v>
      </c>
      <c r="AM34" s="18">
        <v>0.0006539351851851852</v>
      </c>
      <c r="AN34" s="8">
        <v>3</v>
      </c>
      <c r="AO34" s="8">
        <v>2</v>
      </c>
      <c r="AQ34" s="13" t="s">
        <v>155</v>
      </c>
      <c r="AR34" s="14" t="s">
        <v>27</v>
      </c>
      <c r="AS34" s="10">
        <v>13</v>
      </c>
      <c r="AT34" s="23">
        <v>3</v>
      </c>
      <c r="AU34" s="23">
        <v>2</v>
      </c>
    </row>
    <row r="35" spans="1:47" ht="25.5" customHeight="1">
      <c r="A35" s="6" t="s">
        <v>155</v>
      </c>
      <c r="B35" s="5" t="s">
        <v>27</v>
      </c>
      <c r="C35" s="16">
        <v>0.0011180555555555555</v>
      </c>
      <c r="D35" s="7">
        <v>0.0014421296296296298</v>
      </c>
      <c r="E35" s="7">
        <v>0.0013599537037037037</v>
      </c>
      <c r="F35" s="7">
        <v>0.0014837962962962964</v>
      </c>
      <c r="G35" s="16"/>
      <c r="H35" s="7">
        <v>0.0013509837962962963</v>
      </c>
      <c r="I35" s="8">
        <v>4</v>
      </c>
      <c r="J35" s="8">
        <v>1</v>
      </c>
      <c r="K35" s="6" t="s">
        <v>114</v>
      </c>
      <c r="L35" s="5" t="s">
        <v>29</v>
      </c>
      <c r="M35" s="18">
        <v>0.0005173611111111111</v>
      </c>
      <c r="N35" s="18">
        <v>0.00023148148148148146</v>
      </c>
      <c r="O35" s="7">
        <v>0.0007488425925925926</v>
      </c>
      <c r="P35" s="8">
        <v>4</v>
      </c>
      <c r="Q35" s="8">
        <v>1</v>
      </c>
      <c r="S35" s="6" t="s">
        <v>336</v>
      </c>
      <c r="T35" s="5" t="s">
        <v>28</v>
      </c>
      <c r="U35" s="18">
        <v>0.002010069444444444</v>
      </c>
      <c r="V35" s="18">
        <v>0.0014239583333333333</v>
      </c>
      <c r="W35" s="7">
        <v>0.003434027777777777</v>
      </c>
      <c r="X35" s="8">
        <v>4</v>
      </c>
      <c r="Y35" s="8">
        <v>1</v>
      </c>
      <c r="AA35" s="13" t="s">
        <v>114</v>
      </c>
      <c r="AB35" s="14" t="s">
        <v>29</v>
      </c>
      <c r="AC35" s="12">
        <v>7.75</v>
      </c>
      <c r="AD35" s="12">
        <v>0</v>
      </c>
      <c r="AE35" s="12">
        <v>6.5</v>
      </c>
      <c r="AF35" s="12">
        <v>5.75</v>
      </c>
      <c r="AG35" s="12"/>
      <c r="AH35" s="12">
        <v>5</v>
      </c>
      <c r="AI35" s="15">
        <v>4</v>
      </c>
      <c r="AJ35" s="15">
        <v>1</v>
      </c>
      <c r="AK35" s="13" t="s">
        <v>137</v>
      </c>
      <c r="AL35" s="14" t="s">
        <v>363</v>
      </c>
      <c r="AM35" s="18">
        <v>0.001020949074074074</v>
      </c>
      <c r="AN35" s="8">
        <v>4</v>
      </c>
      <c r="AO35" s="8">
        <v>1</v>
      </c>
      <c r="AQ35" s="13" t="s">
        <v>336</v>
      </c>
      <c r="AR35" s="14" t="s">
        <v>28</v>
      </c>
      <c r="AS35" s="10">
        <v>7</v>
      </c>
      <c r="AT35" s="23">
        <v>4</v>
      </c>
      <c r="AU35" s="23">
        <v>1</v>
      </c>
    </row>
    <row r="37" spans="1:46" ht="12.75">
      <c r="A37" s="3" t="s">
        <v>62</v>
      </c>
      <c r="B37" s="3" t="s">
        <v>26</v>
      </c>
      <c r="K37" s="3" t="s">
        <v>62</v>
      </c>
      <c r="S37" s="3" t="s">
        <v>62</v>
      </c>
      <c r="AA37" s="3" t="s">
        <v>62</v>
      </c>
      <c r="AB37" s="3" t="s">
        <v>30</v>
      </c>
      <c r="AK37" s="3" t="s">
        <v>62</v>
      </c>
      <c r="AQ37" s="3" t="s">
        <v>62</v>
      </c>
      <c r="AR37" s="35" t="s">
        <v>150</v>
      </c>
      <c r="AS37" s="4"/>
      <c r="AT37" s="4"/>
    </row>
    <row r="38" spans="13:47" ht="12.75">
      <c r="M38" s="3" t="s">
        <v>107</v>
      </c>
      <c r="N38" s="3"/>
      <c r="O38" s="3"/>
      <c r="U38" s="3" t="s">
        <v>106</v>
      </c>
      <c r="AA38" s="4"/>
      <c r="AB38" s="4"/>
      <c r="AC38" s="4"/>
      <c r="AM38" s="3" t="s">
        <v>103</v>
      </c>
      <c r="AN38" s="4"/>
      <c r="AO38" s="4"/>
      <c r="AS38" s="3" t="s">
        <v>151</v>
      </c>
      <c r="AT38" s="4" t="s">
        <v>24</v>
      </c>
      <c r="AU38" s="4" t="s">
        <v>25</v>
      </c>
    </row>
    <row r="39" spans="1:47" s="3" customFormat="1" ht="12.75">
      <c r="A39" s="3" t="s">
        <v>0</v>
      </c>
      <c r="B39" s="3" t="s">
        <v>1</v>
      </c>
      <c r="C39" s="3" t="s">
        <v>19</v>
      </c>
      <c r="D39" s="3" t="s">
        <v>20</v>
      </c>
      <c r="E39" s="3" t="s">
        <v>21</v>
      </c>
      <c r="F39" s="3" t="s">
        <v>22</v>
      </c>
      <c r="G39" s="3" t="s">
        <v>51</v>
      </c>
      <c r="H39" s="4" t="s">
        <v>102</v>
      </c>
      <c r="I39" s="3" t="s">
        <v>24</v>
      </c>
      <c r="J39" s="3" t="s">
        <v>25</v>
      </c>
      <c r="K39" s="3" t="s">
        <v>0</v>
      </c>
      <c r="L39" s="3" t="s">
        <v>1</v>
      </c>
      <c r="M39" s="3" t="s">
        <v>101</v>
      </c>
      <c r="N39" s="3" t="s">
        <v>104</v>
      </c>
      <c r="O39" s="3" t="s">
        <v>105</v>
      </c>
      <c r="P39" s="3" t="s">
        <v>24</v>
      </c>
      <c r="Q39" s="3" t="s">
        <v>25</v>
      </c>
      <c r="S39" s="3" t="s">
        <v>0</v>
      </c>
      <c r="T39" s="3" t="s">
        <v>1</v>
      </c>
      <c r="U39" s="3" t="s">
        <v>63</v>
      </c>
      <c r="V39" s="3" t="s">
        <v>64</v>
      </c>
      <c r="W39" s="3" t="s">
        <v>23</v>
      </c>
      <c r="X39" s="3" t="s">
        <v>24</v>
      </c>
      <c r="Y39" s="3" t="s">
        <v>25</v>
      </c>
      <c r="Z39"/>
      <c r="AA39" s="17" t="s">
        <v>0</v>
      </c>
      <c r="AB39" s="17" t="s">
        <v>1</v>
      </c>
      <c r="AC39" s="4" t="s">
        <v>31</v>
      </c>
      <c r="AD39" s="4" t="s">
        <v>32</v>
      </c>
      <c r="AE39" s="4" t="s">
        <v>33</v>
      </c>
      <c r="AF39" s="4" t="s">
        <v>34</v>
      </c>
      <c r="AG39" s="4" t="s">
        <v>57</v>
      </c>
      <c r="AH39" s="4" t="s">
        <v>35</v>
      </c>
      <c r="AI39" s="4" t="s">
        <v>24</v>
      </c>
      <c r="AJ39" s="4" t="s">
        <v>25</v>
      </c>
      <c r="AK39" s="3" t="s">
        <v>0</v>
      </c>
      <c r="AL39" s="3" t="s">
        <v>1</v>
      </c>
      <c r="AM39" s="4" t="s">
        <v>101</v>
      </c>
      <c r="AN39" s="4" t="s">
        <v>24</v>
      </c>
      <c r="AO39" s="4" t="s">
        <v>25</v>
      </c>
      <c r="AP39"/>
      <c r="AQ39" s="3" t="s">
        <v>0</v>
      </c>
      <c r="AR39" s="3" t="s">
        <v>1</v>
      </c>
      <c r="AS39" s="4" t="s">
        <v>152</v>
      </c>
      <c r="AT39" s="4" t="s">
        <v>152</v>
      </c>
      <c r="AU39" s="4" t="s">
        <v>153</v>
      </c>
    </row>
    <row r="40" spans="1:47" ht="25.5" customHeight="1">
      <c r="A40" s="6" t="s">
        <v>186</v>
      </c>
      <c r="B40" s="5" t="s">
        <v>16</v>
      </c>
      <c r="C40" s="7">
        <v>0.0014027777777777777</v>
      </c>
      <c r="D40" s="7">
        <v>0.001181712962962963</v>
      </c>
      <c r="E40" s="7">
        <v>0.0014282407407407406</v>
      </c>
      <c r="F40" s="7">
        <v>0.001324074074074074</v>
      </c>
      <c r="G40" s="7"/>
      <c r="H40" s="7">
        <v>0.0013342013888888887</v>
      </c>
      <c r="I40" s="8">
        <v>1</v>
      </c>
      <c r="J40" s="8">
        <v>9</v>
      </c>
      <c r="K40" s="6" t="s">
        <v>186</v>
      </c>
      <c r="L40" s="5" t="s">
        <v>16</v>
      </c>
      <c r="M40" s="18">
        <v>0.0003958333333333334</v>
      </c>
      <c r="N40" s="18">
        <v>5.7870370370370366E-05</v>
      </c>
      <c r="O40" s="7">
        <v>0.0004537037037037037</v>
      </c>
      <c r="P40" s="8">
        <v>1</v>
      </c>
      <c r="Q40" s="8">
        <v>9</v>
      </c>
      <c r="S40" s="6" t="s">
        <v>186</v>
      </c>
      <c r="T40" s="5" t="s">
        <v>16</v>
      </c>
      <c r="U40" s="18">
        <v>0.0014121527777777778</v>
      </c>
      <c r="V40" s="18">
        <v>0.001284375</v>
      </c>
      <c r="W40" s="7">
        <v>0.0026965277777777777</v>
      </c>
      <c r="X40" s="8">
        <v>1</v>
      </c>
      <c r="Y40" s="8">
        <v>9</v>
      </c>
      <c r="AA40" s="13" t="s">
        <v>246</v>
      </c>
      <c r="AB40" s="14" t="s">
        <v>14</v>
      </c>
      <c r="AC40" s="12">
        <v>7</v>
      </c>
      <c r="AD40" s="12">
        <v>5.75</v>
      </c>
      <c r="AE40" s="12">
        <v>5.75</v>
      </c>
      <c r="AF40" s="12"/>
      <c r="AG40" s="12"/>
      <c r="AH40" s="12">
        <v>6.166666666666667</v>
      </c>
      <c r="AI40" s="15">
        <v>1</v>
      </c>
      <c r="AJ40" s="15">
        <v>9</v>
      </c>
      <c r="AK40" s="13" t="s">
        <v>246</v>
      </c>
      <c r="AL40" s="14" t="s">
        <v>14</v>
      </c>
      <c r="AM40" s="18">
        <v>0.00043923611111111116</v>
      </c>
      <c r="AN40" s="8">
        <v>1</v>
      </c>
      <c r="AO40" s="8">
        <v>9</v>
      </c>
      <c r="AQ40" s="13" t="s">
        <v>186</v>
      </c>
      <c r="AR40" s="14" t="s">
        <v>16</v>
      </c>
      <c r="AS40" s="10">
        <v>34</v>
      </c>
      <c r="AT40" s="23">
        <v>1</v>
      </c>
      <c r="AU40" s="23">
        <v>9</v>
      </c>
    </row>
    <row r="41" spans="1:47" ht="25.5" customHeight="1">
      <c r="A41" s="6" t="s">
        <v>246</v>
      </c>
      <c r="B41" s="5" t="s">
        <v>14</v>
      </c>
      <c r="C41" s="7">
        <v>0.001261574074074074</v>
      </c>
      <c r="D41" s="7">
        <v>0.001420138888888889</v>
      </c>
      <c r="E41" s="7">
        <v>0.0014895833333333332</v>
      </c>
      <c r="F41" s="21"/>
      <c r="G41" s="7"/>
      <c r="H41" s="7">
        <v>0.001390432098765432</v>
      </c>
      <c r="I41" s="8">
        <v>2</v>
      </c>
      <c r="J41" s="8">
        <v>7</v>
      </c>
      <c r="K41" s="6" t="s">
        <v>300</v>
      </c>
      <c r="L41" s="5" t="s">
        <v>15</v>
      </c>
      <c r="M41" s="18">
        <v>0.00048726851851851855</v>
      </c>
      <c r="N41" s="18">
        <v>5.7870370370370366E-05</v>
      </c>
      <c r="O41" s="7">
        <v>0.000545138888888889</v>
      </c>
      <c r="P41" s="8">
        <v>2</v>
      </c>
      <c r="Q41" s="8">
        <v>7</v>
      </c>
      <c r="S41" s="6" t="s">
        <v>246</v>
      </c>
      <c r="T41" s="5" t="s">
        <v>14</v>
      </c>
      <c r="U41" s="18">
        <v>0.0014844907407407409</v>
      </c>
      <c r="V41" s="18">
        <v>0.0014583333333333334</v>
      </c>
      <c r="W41" s="7">
        <v>0.0029428240740740743</v>
      </c>
      <c r="X41" s="8">
        <v>2</v>
      </c>
      <c r="Y41" s="8">
        <v>7</v>
      </c>
      <c r="AA41" s="13" t="s">
        <v>186</v>
      </c>
      <c r="AB41" s="14" t="s">
        <v>16</v>
      </c>
      <c r="AC41" s="12">
        <v>4.5</v>
      </c>
      <c r="AD41" s="12">
        <v>7</v>
      </c>
      <c r="AE41" s="12">
        <v>4.75</v>
      </c>
      <c r="AF41" s="12">
        <v>7</v>
      </c>
      <c r="AG41" s="12"/>
      <c r="AH41" s="12">
        <v>5.8125</v>
      </c>
      <c r="AI41" s="15">
        <v>2</v>
      </c>
      <c r="AJ41" s="15">
        <v>7</v>
      </c>
      <c r="AK41" s="13" t="s">
        <v>186</v>
      </c>
      <c r="AL41" s="14" t="s">
        <v>16</v>
      </c>
      <c r="AM41" s="18">
        <v>0.0004927083333333334</v>
      </c>
      <c r="AN41" s="8">
        <v>2</v>
      </c>
      <c r="AO41" s="8">
        <v>7</v>
      </c>
      <c r="AQ41" s="13" t="s">
        <v>246</v>
      </c>
      <c r="AR41" s="14" t="s">
        <v>14</v>
      </c>
      <c r="AS41" s="10">
        <v>27</v>
      </c>
      <c r="AT41" s="23">
        <v>2</v>
      </c>
      <c r="AU41" s="23">
        <v>7</v>
      </c>
    </row>
    <row r="42" spans="1:47" ht="25.5" customHeight="1">
      <c r="A42" s="6" t="s">
        <v>114</v>
      </c>
      <c r="B42" s="5" t="s">
        <v>18</v>
      </c>
      <c r="C42" s="7">
        <v>0.0012870370370370373</v>
      </c>
      <c r="D42" s="7">
        <v>0.0011597222222222221</v>
      </c>
      <c r="E42" s="7">
        <v>0.0017013888888888892</v>
      </c>
      <c r="F42" s="7">
        <v>0.001548611111111111</v>
      </c>
      <c r="G42" s="7"/>
      <c r="H42" s="7">
        <v>0.001424189814814815</v>
      </c>
      <c r="I42" s="8">
        <v>3</v>
      </c>
      <c r="J42" s="8">
        <v>5</v>
      </c>
      <c r="K42" s="6" t="s">
        <v>114</v>
      </c>
      <c r="L42" s="5" t="s">
        <v>18</v>
      </c>
      <c r="M42" s="18">
        <v>0.0005266203703703703</v>
      </c>
      <c r="N42" s="18">
        <v>0.0004050925925925926</v>
      </c>
      <c r="O42" s="7">
        <v>0.000931712962962963</v>
      </c>
      <c r="P42" s="8">
        <v>3</v>
      </c>
      <c r="Q42" s="8">
        <v>5</v>
      </c>
      <c r="S42" s="20" t="s">
        <v>114</v>
      </c>
      <c r="T42" s="5" t="s">
        <v>18</v>
      </c>
      <c r="U42" s="18">
        <v>0.0016070601851851853</v>
      </c>
      <c r="V42" s="18">
        <v>0.0015069444444444444</v>
      </c>
      <c r="W42" s="7">
        <v>0.0031140046296296298</v>
      </c>
      <c r="X42" s="8">
        <v>3</v>
      </c>
      <c r="Y42" s="8">
        <v>5</v>
      </c>
      <c r="AA42" s="13" t="s">
        <v>292</v>
      </c>
      <c r="AB42" s="14" t="s">
        <v>13</v>
      </c>
      <c r="AC42" s="12">
        <v>3</v>
      </c>
      <c r="AD42" s="12">
        <v>6.5</v>
      </c>
      <c r="AE42" s="12">
        <v>7</v>
      </c>
      <c r="AF42" s="12">
        <v>5.75</v>
      </c>
      <c r="AG42" s="12"/>
      <c r="AH42" s="12">
        <v>5.5625</v>
      </c>
      <c r="AI42" s="15">
        <v>3</v>
      </c>
      <c r="AJ42" s="15">
        <v>5</v>
      </c>
      <c r="AK42" s="13" t="s">
        <v>300</v>
      </c>
      <c r="AL42" s="14" t="s">
        <v>15</v>
      </c>
      <c r="AM42" s="18">
        <v>0.0005502314814814815</v>
      </c>
      <c r="AN42" s="8">
        <v>3</v>
      </c>
      <c r="AO42" s="8">
        <v>5</v>
      </c>
      <c r="AQ42" s="13" t="s">
        <v>114</v>
      </c>
      <c r="AR42" s="14" t="s">
        <v>18</v>
      </c>
      <c r="AS42" s="10">
        <v>19</v>
      </c>
      <c r="AT42" s="23">
        <v>3</v>
      </c>
      <c r="AU42" s="23">
        <v>5</v>
      </c>
    </row>
    <row r="43" spans="1:47" ht="25.5" customHeight="1">
      <c r="A43" s="6" t="s">
        <v>282</v>
      </c>
      <c r="B43" s="5" t="s">
        <v>12</v>
      </c>
      <c r="C43" s="7">
        <v>0.0015474537037037039</v>
      </c>
      <c r="D43" s="7">
        <v>0.001488425925925926</v>
      </c>
      <c r="E43" s="7">
        <v>0.0014328703703703706</v>
      </c>
      <c r="F43" s="7">
        <v>0.0013796296296296297</v>
      </c>
      <c r="G43" s="7"/>
      <c r="H43" s="7">
        <v>0.0014620949074074076</v>
      </c>
      <c r="I43" s="8">
        <v>4</v>
      </c>
      <c r="J43" s="8">
        <v>4</v>
      </c>
      <c r="K43" s="20" t="s">
        <v>246</v>
      </c>
      <c r="L43" s="5" t="s">
        <v>14</v>
      </c>
      <c r="M43" s="18">
        <v>0.0005405092592592593</v>
      </c>
      <c r="N43" s="18">
        <v>0.0004050925925925926</v>
      </c>
      <c r="O43" s="7">
        <v>0.000945601851851852</v>
      </c>
      <c r="P43" s="8">
        <v>4</v>
      </c>
      <c r="Q43" s="8">
        <v>4</v>
      </c>
      <c r="S43" s="6" t="s">
        <v>203</v>
      </c>
      <c r="T43" s="5" t="s">
        <v>17</v>
      </c>
      <c r="U43" s="18">
        <v>0.0017103009259259259</v>
      </c>
      <c r="V43" s="18">
        <v>0.0015605324074074074</v>
      </c>
      <c r="W43" s="7">
        <v>0.003270833333333333</v>
      </c>
      <c r="X43" s="8">
        <v>4</v>
      </c>
      <c r="Y43" s="8">
        <v>4</v>
      </c>
      <c r="AA43" s="13" t="s">
        <v>114</v>
      </c>
      <c r="AB43" s="14" t="s">
        <v>18</v>
      </c>
      <c r="AC43" s="12">
        <v>6.5</v>
      </c>
      <c r="AD43" s="12">
        <v>5.5</v>
      </c>
      <c r="AE43" s="12">
        <v>3</v>
      </c>
      <c r="AF43" s="12">
        <v>5.75</v>
      </c>
      <c r="AG43" s="12"/>
      <c r="AH43" s="12">
        <v>5.1875</v>
      </c>
      <c r="AI43" s="15">
        <v>4</v>
      </c>
      <c r="AJ43" s="15">
        <v>4</v>
      </c>
      <c r="AK43" s="13" t="s">
        <v>114</v>
      </c>
      <c r="AL43" s="14" t="s">
        <v>18</v>
      </c>
      <c r="AM43" s="18">
        <v>0.0005652777777777778</v>
      </c>
      <c r="AN43" s="8">
        <v>4</v>
      </c>
      <c r="AO43" s="8">
        <v>4</v>
      </c>
      <c r="AQ43" s="13" t="s">
        <v>300</v>
      </c>
      <c r="AR43" s="14" t="s">
        <v>15</v>
      </c>
      <c r="AS43" s="10">
        <v>15</v>
      </c>
      <c r="AT43" s="23">
        <v>4</v>
      </c>
      <c r="AU43" s="23">
        <v>4</v>
      </c>
    </row>
    <row r="44" spans="1:47" ht="25.5" customHeight="1">
      <c r="A44" s="20" t="s">
        <v>292</v>
      </c>
      <c r="B44" s="5" t="s">
        <v>13</v>
      </c>
      <c r="C44" s="7">
        <v>0.0015162037037037036</v>
      </c>
      <c r="D44" s="7">
        <v>0.0015057870370370373</v>
      </c>
      <c r="E44" s="7">
        <v>0.0014780092592592594</v>
      </c>
      <c r="F44" s="7">
        <v>0.0015300925925925924</v>
      </c>
      <c r="G44" s="7"/>
      <c r="H44" s="7">
        <v>0.0015075231481481482</v>
      </c>
      <c r="I44" s="8">
        <v>5</v>
      </c>
      <c r="J44" s="8">
        <v>3</v>
      </c>
      <c r="K44" s="6" t="s">
        <v>203</v>
      </c>
      <c r="L44" s="5" t="s">
        <v>17</v>
      </c>
      <c r="M44" s="18">
        <v>0.0006921296296296297</v>
      </c>
      <c r="N44" s="18">
        <v>0.00034722222222222224</v>
      </c>
      <c r="O44" s="7">
        <v>0.0010393518518518519</v>
      </c>
      <c r="P44" s="8">
        <v>5</v>
      </c>
      <c r="Q44" s="8">
        <v>3</v>
      </c>
      <c r="S44" s="6" t="s">
        <v>282</v>
      </c>
      <c r="T44" s="5" t="s">
        <v>12</v>
      </c>
      <c r="U44" s="18">
        <v>0.0017687500000000001</v>
      </c>
      <c r="V44" s="18">
        <v>0.001698263888888889</v>
      </c>
      <c r="W44" s="7">
        <v>0.0034670138888888893</v>
      </c>
      <c r="X44" s="8">
        <v>5</v>
      </c>
      <c r="Y44" s="8">
        <v>3</v>
      </c>
      <c r="AA44" s="13" t="s">
        <v>203</v>
      </c>
      <c r="AB44" s="14" t="s">
        <v>17</v>
      </c>
      <c r="AC44" s="12">
        <v>6.5</v>
      </c>
      <c r="AD44" s="12">
        <v>4.5</v>
      </c>
      <c r="AE44" s="12">
        <v>3.5</v>
      </c>
      <c r="AF44" s="12">
        <v>4.5</v>
      </c>
      <c r="AG44" s="12"/>
      <c r="AH44" s="12">
        <v>4.75</v>
      </c>
      <c r="AI44" s="15">
        <v>5</v>
      </c>
      <c r="AJ44" s="15">
        <v>3</v>
      </c>
      <c r="AK44" s="13" t="s">
        <v>292</v>
      </c>
      <c r="AL44" s="14" t="s">
        <v>13</v>
      </c>
      <c r="AM44" s="18">
        <v>0.000608912037037037</v>
      </c>
      <c r="AN44" s="8">
        <v>5</v>
      </c>
      <c r="AO44" s="8">
        <v>3</v>
      </c>
      <c r="AQ44" s="13" t="s">
        <v>203</v>
      </c>
      <c r="AR44" s="14" t="s">
        <v>17</v>
      </c>
      <c r="AS44" s="10">
        <v>11</v>
      </c>
      <c r="AT44" s="23">
        <v>5</v>
      </c>
      <c r="AU44" s="23">
        <v>3</v>
      </c>
    </row>
    <row r="45" spans="1:47" ht="25.5" customHeight="1">
      <c r="A45" s="6" t="s">
        <v>203</v>
      </c>
      <c r="B45" s="5" t="s">
        <v>17</v>
      </c>
      <c r="C45" s="7">
        <v>0.0018622685185185185</v>
      </c>
      <c r="D45" s="7">
        <v>0.0015706018518518519</v>
      </c>
      <c r="E45" s="7">
        <v>0.001494212962962963</v>
      </c>
      <c r="F45" s="7">
        <v>0.0014803240740740742</v>
      </c>
      <c r="G45" s="7"/>
      <c r="H45" s="7">
        <v>0.001601851851851852</v>
      </c>
      <c r="I45" s="8">
        <v>6</v>
      </c>
      <c r="J45" s="8">
        <v>2</v>
      </c>
      <c r="K45" s="6" t="s">
        <v>282</v>
      </c>
      <c r="L45" s="5" t="s">
        <v>12</v>
      </c>
      <c r="M45" s="18">
        <v>0.0005543981481481482</v>
      </c>
      <c r="N45" s="18">
        <v>0.0005208333333333333</v>
      </c>
      <c r="O45" s="7">
        <v>0.0010752314814814815</v>
      </c>
      <c r="P45" s="8">
        <v>6</v>
      </c>
      <c r="Q45" s="8">
        <v>2</v>
      </c>
      <c r="S45" s="6" t="s">
        <v>300</v>
      </c>
      <c r="T45" s="5" t="s">
        <v>15</v>
      </c>
      <c r="U45" s="18">
        <v>0.0015493055555555555</v>
      </c>
      <c r="V45" s="18">
        <v>0.0021304398148148146</v>
      </c>
      <c r="W45" s="7">
        <v>0.00367974537037037</v>
      </c>
      <c r="X45" s="8">
        <v>6</v>
      </c>
      <c r="Y45" s="8">
        <v>2</v>
      </c>
      <c r="AA45" s="13" t="s">
        <v>300</v>
      </c>
      <c r="AB45" s="14" t="s">
        <v>15</v>
      </c>
      <c r="AC45" s="12">
        <v>3.25</v>
      </c>
      <c r="AD45" s="12">
        <v>2</v>
      </c>
      <c r="AE45" s="12">
        <v>4.25</v>
      </c>
      <c r="AF45" s="12">
        <v>3.5</v>
      </c>
      <c r="AG45" s="12"/>
      <c r="AH45" s="12">
        <v>3.25</v>
      </c>
      <c r="AI45" s="15">
        <v>6</v>
      </c>
      <c r="AJ45" s="15">
        <v>2</v>
      </c>
      <c r="AK45" s="13" t="s">
        <v>203</v>
      </c>
      <c r="AL45" s="14" t="s">
        <v>17</v>
      </c>
      <c r="AM45" s="18">
        <v>0.0006234953703703703</v>
      </c>
      <c r="AN45" s="8">
        <v>6</v>
      </c>
      <c r="AO45" s="8">
        <v>2</v>
      </c>
      <c r="AQ45" s="13" t="s">
        <v>282</v>
      </c>
      <c r="AR45" s="14" t="s">
        <v>12</v>
      </c>
      <c r="AS45" s="10">
        <v>10</v>
      </c>
      <c r="AT45" s="23">
        <v>6</v>
      </c>
      <c r="AU45" s="23">
        <v>2</v>
      </c>
    </row>
    <row r="46" spans="1:47" ht="25.5" customHeight="1">
      <c r="A46" s="6" t="s">
        <v>300</v>
      </c>
      <c r="B46" s="5" t="s">
        <v>15</v>
      </c>
      <c r="C46" s="7">
        <v>0.001971064814814815</v>
      </c>
      <c r="D46" s="7">
        <v>0.001545138888888889</v>
      </c>
      <c r="E46" s="7">
        <v>0.0019490740740740742</v>
      </c>
      <c r="F46" s="7">
        <v>0.0014247685185185186</v>
      </c>
      <c r="G46" s="7"/>
      <c r="H46" s="7">
        <v>0.0017225115740740742</v>
      </c>
      <c r="I46" s="8">
        <v>7</v>
      </c>
      <c r="J46" s="8">
        <v>1</v>
      </c>
      <c r="K46" s="6" t="s">
        <v>292</v>
      </c>
      <c r="L46" s="5" t="s">
        <v>13</v>
      </c>
      <c r="M46" s="18">
        <v>0.0007962962962962964</v>
      </c>
      <c r="N46" s="18">
        <v>0.0002893518518518519</v>
      </c>
      <c r="O46" s="7">
        <v>0.0010856481481481483</v>
      </c>
      <c r="P46" s="8">
        <v>7</v>
      </c>
      <c r="Q46" s="8">
        <v>1</v>
      </c>
      <c r="S46" s="6" t="s">
        <v>292</v>
      </c>
      <c r="T46" s="5" t="s">
        <v>13</v>
      </c>
      <c r="U46" s="18">
        <v>0.0017840277777777776</v>
      </c>
      <c r="V46" s="18">
        <v>0.0019052083333333334</v>
      </c>
      <c r="W46" s="7">
        <v>0.003689236111111111</v>
      </c>
      <c r="X46" s="8">
        <v>7</v>
      </c>
      <c r="Y46" s="8">
        <v>1</v>
      </c>
      <c r="AA46" s="13" t="s">
        <v>282</v>
      </c>
      <c r="AB46" s="14" t="s">
        <v>12</v>
      </c>
      <c r="AC46" s="12">
        <v>3.75</v>
      </c>
      <c r="AD46" s="12">
        <v>2.75</v>
      </c>
      <c r="AE46" s="12">
        <v>0</v>
      </c>
      <c r="AF46" s="12">
        <v>4.25</v>
      </c>
      <c r="AG46" s="12"/>
      <c r="AH46" s="12">
        <v>2.6875</v>
      </c>
      <c r="AI46" s="15">
        <v>7</v>
      </c>
      <c r="AJ46" s="15">
        <v>1</v>
      </c>
      <c r="AK46" s="13" t="s">
        <v>282</v>
      </c>
      <c r="AL46" s="14" t="s">
        <v>12</v>
      </c>
      <c r="AM46" s="18">
        <v>0.0006704861111111112</v>
      </c>
      <c r="AN46" s="8">
        <v>7</v>
      </c>
      <c r="AO46" s="8">
        <v>1</v>
      </c>
      <c r="AQ46" s="13" t="s">
        <v>292</v>
      </c>
      <c r="AR46" s="14" t="s">
        <v>13</v>
      </c>
      <c r="AS46" s="10">
        <v>8</v>
      </c>
      <c r="AT46" s="23">
        <v>7</v>
      </c>
      <c r="AU46" s="23">
        <v>1</v>
      </c>
    </row>
  </sheetData>
  <sheetProtection/>
  <mergeCells count="1">
    <mergeCell ref="AC4:AH13"/>
  </mergeCells>
  <printOptions/>
  <pageMargins left="0.787401575" right="0.787401575" top="0.984251969" bottom="0.984251969" header="0.4921259845" footer="0.4921259845"/>
  <pageSetup orientation="portrait" paperSize="9" scale="64" r:id="rId1"/>
  <headerFooter alignWithMargins="0">
    <oddHeader>&amp;LLigue Languedoc-Roussillon d'Aviron&amp;C&amp;"Arial,Gras"CHALLENGE JEUNES RAMEURS 2012
ETAPE 2</oddHeader>
    <oddFooter>&amp;CGrande Motte 22 janvier 2012&amp;RJulien Housset CTR-LLRA</oddFooter>
  </headerFooter>
  <colBreaks count="4" manualBreakCount="4">
    <brk id="10" max="65535" man="1"/>
    <brk id="18" max="65535" man="1"/>
    <brk id="26" max="65535" man="1"/>
    <brk id="3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O26"/>
  <sheetViews>
    <sheetView view="pageLayout" workbookViewId="0" topLeftCell="B1">
      <selection activeCell="C27" sqref="C27"/>
    </sheetView>
  </sheetViews>
  <sheetFormatPr defaultColWidth="11.421875" defaultRowHeight="12.75"/>
  <cols>
    <col min="1" max="1" width="3.28125" style="0" customWidth="1"/>
    <col min="3" max="3" width="14.57421875" style="0" customWidth="1"/>
  </cols>
  <sheetData>
    <row r="1" ht="12.75">
      <c r="C1" t="s">
        <v>386</v>
      </c>
    </row>
    <row r="2" ht="13.5" thickBot="1">
      <c r="B2" s="3" t="s">
        <v>387</v>
      </c>
    </row>
    <row r="3" spans="2:15" ht="12.75">
      <c r="B3" s="3" t="s">
        <v>388</v>
      </c>
      <c r="D3" s="205" t="s">
        <v>389</v>
      </c>
      <c r="E3" s="205"/>
      <c r="F3" s="206" t="s">
        <v>390</v>
      </c>
      <c r="G3" s="206"/>
      <c r="H3" s="207" t="s">
        <v>391</v>
      </c>
      <c r="I3" s="207"/>
      <c r="J3" s="208" t="s">
        <v>392</v>
      </c>
      <c r="K3" s="209"/>
      <c r="L3" s="210" t="s">
        <v>393</v>
      </c>
      <c r="M3" s="211"/>
      <c r="N3" s="211"/>
      <c r="O3" s="212"/>
    </row>
    <row r="4" spans="4:15" ht="13.5" thickBot="1">
      <c r="D4" s="147" t="s">
        <v>394</v>
      </c>
      <c r="E4" s="147" t="s">
        <v>395</v>
      </c>
      <c r="F4" s="148" t="s">
        <v>394</v>
      </c>
      <c r="G4" s="148" t="s">
        <v>395</v>
      </c>
      <c r="H4" s="149" t="s">
        <v>394</v>
      </c>
      <c r="I4" s="149" t="s">
        <v>395</v>
      </c>
      <c r="J4" s="150" t="s">
        <v>394</v>
      </c>
      <c r="K4" s="151" t="s">
        <v>395</v>
      </c>
      <c r="L4" s="152" t="s">
        <v>394</v>
      </c>
      <c r="M4" s="153" t="s">
        <v>395</v>
      </c>
      <c r="N4" s="154" t="s">
        <v>393</v>
      </c>
      <c r="O4" s="155" t="s">
        <v>396</v>
      </c>
    </row>
    <row r="5" spans="2:15" ht="12.75">
      <c r="B5" s="213" t="s">
        <v>397</v>
      </c>
      <c r="C5" s="214"/>
      <c r="D5" s="10">
        <v>14</v>
      </c>
      <c r="E5" s="156"/>
      <c r="F5" s="10">
        <v>5</v>
      </c>
      <c r="G5" s="156"/>
      <c r="H5" s="10">
        <v>8</v>
      </c>
      <c r="I5" s="156"/>
      <c r="J5" s="10">
        <v>4</v>
      </c>
      <c r="K5" s="156"/>
      <c r="L5" s="157">
        <f>D5+F5+H5+J5</f>
        <v>31</v>
      </c>
      <c r="M5" s="156"/>
      <c r="N5" s="10">
        <f>L5+M5</f>
        <v>31</v>
      </c>
      <c r="O5" s="158">
        <f>(100/N5)*M5</f>
        <v>0</v>
      </c>
    </row>
    <row r="6" spans="2:15" ht="12.75">
      <c r="B6" s="215" t="s">
        <v>398</v>
      </c>
      <c r="C6" s="216"/>
      <c r="D6" s="10">
        <v>2</v>
      </c>
      <c r="E6" s="10">
        <v>4</v>
      </c>
      <c r="F6" s="10"/>
      <c r="G6" s="10">
        <v>11</v>
      </c>
      <c r="H6" s="10">
        <v>2</v>
      </c>
      <c r="I6" s="10">
        <v>2</v>
      </c>
      <c r="J6" s="10"/>
      <c r="K6" s="10"/>
      <c r="L6" s="157">
        <f aca="true" t="shared" si="0" ref="L6:M12">D6+F6+H6+J6</f>
        <v>4</v>
      </c>
      <c r="M6" s="10">
        <f t="shared" si="0"/>
        <v>17</v>
      </c>
      <c r="N6" s="10">
        <f aca="true" t="shared" si="1" ref="N6:N12">L6+M6</f>
        <v>21</v>
      </c>
      <c r="O6" s="158">
        <f aca="true" t="shared" si="2" ref="O6:O13">(100/N6)*M6</f>
        <v>80.95238095238095</v>
      </c>
    </row>
    <row r="7" spans="2:15" ht="12.75">
      <c r="B7" s="215" t="s">
        <v>399</v>
      </c>
      <c r="C7" s="216"/>
      <c r="D7" s="10">
        <v>3</v>
      </c>
      <c r="E7" s="10">
        <v>5</v>
      </c>
      <c r="F7" s="10">
        <v>1</v>
      </c>
      <c r="G7" s="10">
        <v>7</v>
      </c>
      <c r="H7" s="10">
        <v>3</v>
      </c>
      <c r="I7" s="10">
        <v>5</v>
      </c>
      <c r="J7" s="10">
        <v>3</v>
      </c>
      <c r="K7" s="10">
        <v>4</v>
      </c>
      <c r="L7" s="157">
        <f t="shared" si="0"/>
        <v>10</v>
      </c>
      <c r="M7" s="10">
        <f t="shared" si="0"/>
        <v>21</v>
      </c>
      <c r="N7" s="10">
        <f t="shared" si="1"/>
        <v>31</v>
      </c>
      <c r="O7" s="158">
        <f t="shared" si="2"/>
        <v>67.74193548387096</v>
      </c>
    </row>
    <row r="8" spans="2:15" ht="12.75">
      <c r="B8" s="215" t="s">
        <v>400</v>
      </c>
      <c r="C8" s="216"/>
      <c r="D8" s="10">
        <v>2</v>
      </c>
      <c r="E8" s="156"/>
      <c r="F8" s="10"/>
      <c r="G8" s="156"/>
      <c r="H8" s="10">
        <v>2</v>
      </c>
      <c r="I8" s="156"/>
      <c r="J8" s="10">
        <v>1</v>
      </c>
      <c r="K8" s="156"/>
      <c r="L8" s="157">
        <f t="shared" si="0"/>
        <v>5</v>
      </c>
      <c r="M8" s="156"/>
      <c r="N8" s="10">
        <f t="shared" si="1"/>
        <v>5</v>
      </c>
      <c r="O8" s="158">
        <f t="shared" si="2"/>
        <v>0</v>
      </c>
    </row>
    <row r="9" spans="2:15" ht="12.75">
      <c r="B9" s="215" t="s">
        <v>401</v>
      </c>
      <c r="C9" s="216"/>
      <c r="D9" s="10">
        <v>3</v>
      </c>
      <c r="E9" s="156"/>
      <c r="F9" s="10">
        <v>3</v>
      </c>
      <c r="G9" s="156"/>
      <c r="H9" s="10">
        <v>2</v>
      </c>
      <c r="I9" s="156"/>
      <c r="J9" s="10"/>
      <c r="K9" s="156"/>
      <c r="L9" s="157">
        <f t="shared" si="0"/>
        <v>8</v>
      </c>
      <c r="M9" s="156"/>
      <c r="N9" s="10">
        <f t="shared" si="1"/>
        <v>8</v>
      </c>
      <c r="O9" s="158">
        <f t="shared" si="2"/>
        <v>0</v>
      </c>
    </row>
    <row r="10" spans="2:15" ht="12.75">
      <c r="B10" s="215" t="s">
        <v>402</v>
      </c>
      <c r="C10" s="216"/>
      <c r="D10" s="10">
        <v>1</v>
      </c>
      <c r="E10" s="156"/>
      <c r="F10" s="10">
        <v>4</v>
      </c>
      <c r="G10" s="156"/>
      <c r="H10" s="10">
        <v>4</v>
      </c>
      <c r="I10" s="156"/>
      <c r="J10" s="10">
        <v>3</v>
      </c>
      <c r="K10" s="156"/>
      <c r="L10" s="157">
        <f t="shared" si="0"/>
        <v>12</v>
      </c>
      <c r="M10" s="156"/>
      <c r="N10" s="10">
        <f t="shared" si="1"/>
        <v>12</v>
      </c>
      <c r="O10" s="158">
        <f t="shared" si="2"/>
        <v>0</v>
      </c>
    </row>
    <row r="11" spans="2:15" ht="12.75">
      <c r="B11" s="215" t="s">
        <v>374</v>
      </c>
      <c r="C11" s="216"/>
      <c r="D11" s="10">
        <v>1</v>
      </c>
      <c r="E11" s="156"/>
      <c r="F11" s="10"/>
      <c r="G11" s="156"/>
      <c r="H11" s="10">
        <v>3</v>
      </c>
      <c r="I11" s="156"/>
      <c r="J11" s="10">
        <v>2</v>
      </c>
      <c r="K11" s="156"/>
      <c r="L11" s="157">
        <f t="shared" si="0"/>
        <v>6</v>
      </c>
      <c r="M11" s="156"/>
      <c r="N11" s="10">
        <f t="shared" si="1"/>
        <v>6</v>
      </c>
      <c r="O11" s="158">
        <f t="shared" si="2"/>
        <v>0</v>
      </c>
    </row>
    <row r="12" spans="2:15" ht="13.5" thickBot="1">
      <c r="B12" s="217" t="s">
        <v>403</v>
      </c>
      <c r="C12" s="218"/>
      <c r="D12" s="10"/>
      <c r="E12" s="156"/>
      <c r="F12" s="10"/>
      <c r="G12" s="156"/>
      <c r="H12" s="10">
        <v>1</v>
      </c>
      <c r="I12" s="156"/>
      <c r="J12" s="10"/>
      <c r="K12" s="156"/>
      <c r="L12" s="157">
        <f t="shared" si="0"/>
        <v>1</v>
      </c>
      <c r="M12" s="156"/>
      <c r="N12" s="10">
        <f t="shared" si="1"/>
        <v>1</v>
      </c>
      <c r="O12" s="158">
        <f t="shared" si="2"/>
        <v>0</v>
      </c>
    </row>
    <row r="13" spans="3:15" s="3" customFormat="1" ht="13.5" thickBot="1">
      <c r="C13" s="4" t="s">
        <v>404</v>
      </c>
      <c r="D13" s="159">
        <f aca="true" t="shared" si="3" ref="D13:N13">SUM(D5:D12)</f>
        <v>26</v>
      </c>
      <c r="E13" s="159">
        <f t="shared" si="3"/>
        <v>9</v>
      </c>
      <c r="F13" s="159">
        <f t="shared" si="3"/>
        <v>13</v>
      </c>
      <c r="G13" s="159">
        <f t="shared" si="3"/>
        <v>18</v>
      </c>
      <c r="H13" s="159">
        <f t="shared" si="3"/>
        <v>25</v>
      </c>
      <c r="I13" s="159">
        <f t="shared" si="3"/>
        <v>7</v>
      </c>
      <c r="J13" s="159">
        <f t="shared" si="3"/>
        <v>13</v>
      </c>
      <c r="K13" s="160">
        <f t="shared" si="3"/>
        <v>4</v>
      </c>
      <c r="L13" s="161">
        <f t="shared" si="3"/>
        <v>77</v>
      </c>
      <c r="M13" s="162">
        <f t="shared" si="3"/>
        <v>38</v>
      </c>
      <c r="N13" s="162">
        <f t="shared" si="3"/>
        <v>115</v>
      </c>
      <c r="O13" s="163">
        <f t="shared" si="2"/>
        <v>33.04347826086956</v>
      </c>
    </row>
    <row r="15" ht="13.5" thickBot="1">
      <c r="B15" s="3" t="s">
        <v>405</v>
      </c>
    </row>
    <row r="16" spans="2:15" ht="12.75">
      <c r="B16" s="3" t="s">
        <v>406</v>
      </c>
      <c r="D16" s="205" t="s">
        <v>389</v>
      </c>
      <c r="E16" s="205"/>
      <c r="F16" s="206" t="s">
        <v>390</v>
      </c>
      <c r="G16" s="206"/>
      <c r="H16" s="207" t="s">
        <v>391</v>
      </c>
      <c r="I16" s="207"/>
      <c r="J16" s="208" t="s">
        <v>392</v>
      </c>
      <c r="K16" s="209"/>
      <c r="L16" s="210" t="s">
        <v>393</v>
      </c>
      <c r="M16" s="211"/>
      <c r="N16" s="211"/>
      <c r="O16" s="212"/>
    </row>
    <row r="17" spans="4:15" ht="13.5" thickBot="1">
      <c r="D17" s="147" t="s">
        <v>394</v>
      </c>
      <c r="E17" s="147" t="s">
        <v>395</v>
      </c>
      <c r="F17" s="148" t="s">
        <v>394</v>
      </c>
      <c r="G17" s="148" t="s">
        <v>395</v>
      </c>
      <c r="H17" s="149" t="s">
        <v>394</v>
      </c>
      <c r="I17" s="149" t="s">
        <v>395</v>
      </c>
      <c r="J17" s="150" t="s">
        <v>394</v>
      </c>
      <c r="K17" s="151" t="s">
        <v>395</v>
      </c>
      <c r="L17" s="152" t="s">
        <v>394</v>
      </c>
      <c r="M17" s="153" t="s">
        <v>395</v>
      </c>
      <c r="N17" s="154" t="s">
        <v>393</v>
      </c>
      <c r="O17" s="155" t="s">
        <v>396</v>
      </c>
    </row>
    <row r="18" spans="2:15" ht="12.75">
      <c r="B18" s="213" t="s">
        <v>397</v>
      </c>
      <c r="C18" s="214"/>
      <c r="D18" s="10">
        <v>13</v>
      </c>
      <c r="E18" s="156"/>
      <c r="F18" s="10">
        <v>3</v>
      </c>
      <c r="G18" s="156"/>
      <c r="H18" s="10">
        <v>6</v>
      </c>
      <c r="I18" s="156"/>
      <c r="J18" s="10">
        <v>4</v>
      </c>
      <c r="K18" s="156"/>
      <c r="L18" s="157">
        <f>D18+F18+H18+J18</f>
        <v>26</v>
      </c>
      <c r="M18" s="156"/>
      <c r="N18" s="10">
        <f>L18+M18</f>
        <v>26</v>
      </c>
      <c r="O18" s="158">
        <f>(100/N18)*M18</f>
        <v>0</v>
      </c>
    </row>
    <row r="19" spans="2:15" ht="12.75">
      <c r="B19" s="215" t="s">
        <v>398</v>
      </c>
      <c r="C19" s="216"/>
      <c r="D19" s="10">
        <v>2</v>
      </c>
      <c r="E19" s="10">
        <v>5</v>
      </c>
      <c r="F19" s="10"/>
      <c r="G19" s="10">
        <v>12</v>
      </c>
      <c r="H19" s="10">
        <v>4</v>
      </c>
      <c r="I19" s="10">
        <v>2</v>
      </c>
      <c r="J19" s="10"/>
      <c r="K19" s="10"/>
      <c r="L19" s="157">
        <f aca="true" t="shared" si="4" ref="L19:M25">D19+F19+H19+J19</f>
        <v>6</v>
      </c>
      <c r="M19" s="10">
        <f t="shared" si="4"/>
        <v>19</v>
      </c>
      <c r="N19" s="10">
        <f aca="true" t="shared" si="5" ref="N19:N25">L19+M19</f>
        <v>25</v>
      </c>
      <c r="O19" s="158">
        <f aca="true" t="shared" si="6" ref="O19:O26">(100/N19)*M19</f>
        <v>76</v>
      </c>
    </row>
    <row r="20" spans="2:15" ht="12.75">
      <c r="B20" s="215" t="s">
        <v>399</v>
      </c>
      <c r="C20" s="216"/>
      <c r="D20" s="10">
        <v>1</v>
      </c>
      <c r="E20" s="10">
        <v>5</v>
      </c>
      <c r="F20" s="10">
        <v>1</v>
      </c>
      <c r="G20" s="10">
        <v>10</v>
      </c>
      <c r="H20" s="10"/>
      <c r="I20" s="10">
        <v>6</v>
      </c>
      <c r="J20" s="10">
        <v>1</v>
      </c>
      <c r="K20" s="10">
        <v>5</v>
      </c>
      <c r="L20" s="157">
        <f t="shared" si="4"/>
        <v>3</v>
      </c>
      <c r="M20" s="10">
        <f t="shared" si="4"/>
        <v>26</v>
      </c>
      <c r="N20" s="10">
        <f t="shared" si="5"/>
        <v>29</v>
      </c>
      <c r="O20" s="158">
        <f t="shared" si="6"/>
        <v>89.6551724137931</v>
      </c>
    </row>
    <row r="21" spans="2:15" ht="12.75">
      <c r="B21" s="215" t="s">
        <v>400</v>
      </c>
      <c r="C21" s="216"/>
      <c r="D21" s="10">
        <v>3</v>
      </c>
      <c r="E21" s="156"/>
      <c r="F21" s="10"/>
      <c r="G21" s="156"/>
      <c r="H21" s="10">
        <v>1</v>
      </c>
      <c r="I21" s="156"/>
      <c r="J21" s="10">
        <v>1</v>
      </c>
      <c r="K21" s="156"/>
      <c r="L21" s="157">
        <f t="shared" si="4"/>
        <v>5</v>
      </c>
      <c r="M21" s="156"/>
      <c r="N21" s="10">
        <f t="shared" si="5"/>
        <v>5</v>
      </c>
      <c r="O21" s="158">
        <f t="shared" si="6"/>
        <v>0</v>
      </c>
    </row>
    <row r="22" spans="2:15" ht="12.75">
      <c r="B22" s="215" t="s">
        <v>401</v>
      </c>
      <c r="C22" s="216"/>
      <c r="D22" s="10">
        <v>3</v>
      </c>
      <c r="E22" s="156"/>
      <c r="F22" s="10">
        <v>4</v>
      </c>
      <c r="G22" s="156"/>
      <c r="H22" s="10">
        <v>3</v>
      </c>
      <c r="I22" s="156"/>
      <c r="J22" s="10"/>
      <c r="K22" s="156"/>
      <c r="L22" s="157">
        <f t="shared" si="4"/>
        <v>10</v>
      </c>
      <c r="M22" s="156"/>
      <c r="N22" s="10">
        <f t="shared" si="5"/>
        <v>10</v>
      </c>
      <c r="O22" s="158">
        <f t="shared" si="6"/>
        <v>0</v>
      </c>
    </row>
    <row r="23" spans="2:15" ht="12.75">
      <c r="B23" s="215" t="s">
        <v>402</v>
      </c>
      <c r="C23" s="216"/>
      <c r="D23" s="10">
        <v>1</v>
      </c>
      <c r="E23" s="156"/>
      <c r="F23" s="10">
        <v>2</v>
      </c>
      <c r="G23" s="156"/>
      <c r="H23" s="10">
        <v>1</v>
      </c>
      <c r="I23" s="156"/>
      <c r="J23" s="10">
        <v>1</v>
      </c>
      <c r="K23" s="156"/>
      <c r="L23" s="157">
        <f t="shared" si="4"/>
        <v>5</v>
      </c>
      <c r="M23" s="156"/>
      <c r="N23" s="10">
        <f t="shared" si="5"/>
        <v>5</v>
      </c>
      <c r="O23" s="158">
        <f t="shared" si="6"/>
        <v>0</v>
      </c>
    </row>
    <row r="24" spans="2:15" ht="12.75">
      <c r="B24" s="215" t="s">
        <v>374</v>
      </c>
      <c r="C24" s="216"/>
      <c r="D24" s="10">
        <v>1</v>
      </c>
      <c r="E24" s="156"/>
      <c r="F24" s="10"/>
      <c r="G24" s="156"/>
      <c r="H24" s="10">
        <v>1</v>
      </c>
      <c r="I24" s="156"/>
      <c r="J24" s="10">
        <v>3</v>
      </c>
      <c r="K24" s="156"/>
      <c r="L24" s="157">
        <f t="shared" si="4"/>
        <v>5</v>
      </c>
      <c r="M24" s="156"/>
      <c r="N24" s="10">
        <f t="shared" si="5"/>
        <v>5</v>
      </c>
      <c r="O24" s="158">
        <f t="shared" si="6"/>
        <v>0</v>
      </c>
    </row>
    <row r="25" spans="2:15" ht="13.5" thickBot="1">
      <c r="B25" s="217" t="s">
        <v>375</v>
      </c>
      <c r="C25" s="218"/>
      <c r="D25" s="10">
        <v>2</v>
      </c>
      <c r="E25" s="10">
        <v>2</v>
      </c>
      <c r="F25" s="10">
        <v>3</v>
      </c>
      <c r="G25" s="10">
        <v>2</v>
      </c>
      <c r="H25" s="10"/>
      <c r="I25" s="10">
        <v>4</v>
      </c>
      <c r="J25" s="10"/>
      <c r="K25" s="10"/>
      <c r="L25" s="157">
        <f t="shared" si="4"/>
        <v>5</v>
      </c>
      <c r="M25" s="10">
        <f t="shared" si="4"/>
        <v>8</v>
      </c>
      <c r="N25" s="10">
        <f t="shared" si="5"/>
        <v>13</v>
      </c>
      <c r="O25" s="158">
        <f t="shared" si="6"/>
        <v>61.53846153846154</v>
      </c>
    </row>
    <row r="26" spans="2:15" ht="13.5" thickBot="1">
      <c r="B26" s="3"/>
      <c r="C26" s="4" t="s">
        <v>404</v>
      </c>
      <c r="D26" s="159">
        <f aca="true" t="shared" si="7" ref="D26:N26">SUM(D18:D25)</f>
        <v>26</v>
      </c>
      <c r="E26" s="159">
        <f t="shared" si="7"/>
        <v>12</v>
      </c>
      <c r="F26" s="159">
        <f t="shared" si="7"/>
        <v>13</v>
      </c>
      <c r="G26" s="159">
        <f t="shared" si="7"/>
        <v>24</v>
      </c>
      <c r="H26" s="159">
        <f t="shared" si="7"/>
        <v>16</v>
      </c>
      <c r="I26" s="159">
        <f t="shared" si="7"/>
        <v>12</v>
      </c>
      <c r="J26" s="159">
        <f t="shared" si="7"/>
        <v>10</v>
      </c>
      <c r="K26" s="160">
        <f t="shared" si="7"/>
        <v>5</v>
      </c>
      <c r="L26" s="161">
        <f t="shared" si="7"/>
        <v>65</v>
      </c>
      <c r="M26" s="162">
        <f t="shared" si="7"/>
        <v>53</v>
      </c>
      <c r="N26" s="162">
        <f t="shared" si="7"/>
        <v>118</v>
      </c>
      <c r="O26" s="163">
        <f t="shared" si="6"/>
        <v>44.91525423728813</v>
      </c>
    </row>
  </sheetData>
  <sheetProtection/>
  <mergeCells count="26">
    <mergeCell ref="B24:C24"/>
    <mergeCell ref="B25:C25"/>
    <mergeCell ref="B18:C18"/>
    <mergeCell ref="B19:C19"/>
    <mergeCell ref="B20:C20"/>
    <mergeCell ref="B21:C21"/>
    <mergeCell ref="B22:C22"/>
    <mergeCell ref="B23:C23"/>
    <mergeCell ref="B12:C12"/>
    <mergeCell ref="D16:E16"/>
    <mergeCell ref="F16:G16"/>
    <mergeCell ref="H16:I16"/>
    <mergeCell ref="J16:K16"/>
    <mergeCell ref="L16:O16"/>
    <mergeCell ref="B6:C6"/>
    <mergeCell ref="B7:C7"/>
    <mergeCell ref="B8:C8"/>
    <mergeCell ref="B9:C9"/>
    <mergeCell ref="B10:C10"/>
    <mergeCell ref="B11:C11"/>
    <mergeCell ref="D3:E3"/>
    <mergeCell ref="F3:G3"/>
    <mergeCell ref="H3:I3"/>
    <mergeCell ref="J3:K3"/>
    <mergeCell ref="L3:O3"/>
    <mergeCell ref="B5:C5"/>
  </mergeCells>
  <printOptions/>
  <pageMargins left="0.7" right="0.7" top="0.75" bottom="0.75" header="0.3" footer="0.3"/>
  <pageSetup orientation="landscape" paperSize="9" scale="80" r:id="rId1"/>
  <headerFooter>
    <oddHeader>&amp;C&amp;"Arial,Gras"Répartition des participants FFSA et UNSS*
Challenge des Jeunes Rameurs 2012</oddHeader>
    <oddFooter>&amp;RDocument Julien Housset CTRLLRA 22/01/2012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U46"/>
  <sheetViews>
    <sheetView view="pageBreakPreview" zoomScale="60" zoomScalePageLayoutView="70" workbookViewId="0" topLeftCell="V1">
      <selection activeCell="AL27" sqref="AL27"/>
    </sheetView>
  </sheetViews>
  <sheetFormatPr defaultColWidth="11.421875" defaultRowHeight="12.75"/>
  <cols>
    <col min="1" max="1" width="20.28125" style="0" customWidth="1"/>
    <col min="9" max="9" width="14.140625" style="0" bestFit="1" customWidth="1"/>
    <col min="11" max="11" width="20.00390625" style="0" customWidth="1"/>
    <col min="16" max="16" width="14.140625" style="0" bestFit="1" customWidth="1"/>
    <col min="18" max="18" width="3.140625" style="0" customWidth="1"/>
    <col min="19" max="19" width="19.7109375" style="0" customWidth="1"/>
    <col min="21" max="21" width="17.28125" style="0" bestFit="1" customWidth="1"/>
    <col min="22" max="22" width="14.140625" style="0" bestFit="1" customWidth="1"/>
    <col min="23" max="23" width="9.00390625" style="0" bestFit="1" customWidth="1"/>
    <col min="24" max="24" width="16.7109375" style="0" customWidth="1"/>
    <col min="26" max="26" width="2.140625" style="0" customWidth="1"/>
    <col min="27" max="27" width="17.57421875" style="0" bestFit="1" customWidth="1"/>
    <col min="28" max="28" width="12.28125" style="0" bestFit="1" customWidth="1"/>
    <col min="29" max="29" width="11.57421875" style="0" bestFit="1" customWidth="1"/>
    <col min="30" max="32" width="12.00390625" style="0" bestFit="1" customWidth="1"/>
    <col min="33" max="33" width="12.00390625" style="0" customWidth="1"/>
    <col min="34" max="34" width="14.7109375" style="0" bestFit="1" customWidth="1"/>
    <col min="35" max="35" width="14.140625" style="0" bestFit="1" customWidth="1"/>
    <col min="36" max="36" width="9.00390625" style="0" bestFit="1" customWidth="1"/>
    <col min="37" max="37" width="16.7109375" style="0" customWidth="1"/>
    <col min="40" max="40" width="14.140625" style="0" bestFit="1" customWidth="1"/>
    <col min="42" max="42" width="2.00390625" style="0" customWidth="1"/>
    <col min="43" max="43" width="20.140625" style="0" customWidth="1"/>
    <col min="44" max="44" width="11.57421875" style="0" customWidth="1"/>
    <col min="45" max="45" width="9.7109375" style="0" bestFit="1" customWidth="1"/>
    <col min="46" max="46" width="14.140625" style="3" customWidth="1"/>
    <col min="47" max="47" width="11.57421875" style="3" bestFit="1" customWidth="1"/>
  </cols>
  <sheetData>
    <row r="1" spans="1:46" ht="12.75">
      <c r="A1" s="3" t="s">
        <v>59</v>
      </c>
      <c r="B1" s="3"/>
      <c r="K1" s="3" t="s">
        <v>59</v>
      </c>
      <c r="L1" s="3" t="s">
        <v>107</v>
      </c>
      <c r="S1" s="145" t="s">
        <v>59</v>
      </c>
      <c r="T1" s="22"/>
      <c r="U1" s="22"/>
      <c r="V1" s="22"/>
      <c r="W1" s="22"/>
      <c r="X1" s="22"/>
      <c r="Y1" s="22"/>
      <c r="Z1" s="22"/>
      <c r="AA1" s="145" t="s">
        <v>59</v>
      </c>
      <c r="AB1" s="145" t="s">
        <v>30</v>
      </c>
      <c r="AC1" s="22"/>
      <c r="AD1" s="22"/>
      <c r="AE1" s="22"/>
      <c r="AF1" s="22"/>
      <c r="AG1" s="22"/>
      <c r="AH1" s="22"/>
      <c r="AI1" s="22"/>
      <c r="AJ1" s="22"/>
      <c r="AK1" s="145" t="s">
        <v>59</v>
      </c>
      <c r="AL1" s="22"/>
      <c r="AM1" s="22"/>
      <c r="AN1" s="22"/>
      <c r="AO1" s="22"/>
      <c r="AP1" s="22"/>
      <c r="AQ1" s="3" t="s">
        <v>59</v>
      </c>
      <c r="AR1" s="35" t="s">
        <v>150</v>
      </c>
      <c r="AS1" s="4"/>
      <c r="AT1" s="4"/>
    </row>
    <row r="2" spans="1:47" ht="12.75">
      <c r="A2" s="3"/>
      <c r="B2" s="3"/>
      <c r="C2" s="3" t="s">
        <v>26</v>
      </c>
      <c r="D2" s="3"/>
      <c r="E2" s="3"/>
      <c r="F2" s="3"/>
      <c r="G2" s="3"/>
      <c r="H2" s="3"/>
      <c r="I2" s="3"/>
      <c r="J2" s="3"/>
      <c r="K2" s="3"/>
      <c r="S2" s="22"/>
      <c r="T2" s="22"/>
      <c r="U2" s="145" t="s">
        <v>106</v>
      </c>
      <c r="V2" s="145"/>
      <c r="W2" s="145"/>
      <c r="X2" s="145"/>
      <c r="Y2" s="145"/>
      <c r="Z2" s="22"/>
      <c r="AA2" s="146"/>
      <c r="AB2" s="146"/>
      <c r="AC2" s="146"/>
      <c r="AD2" s="22"/>
      <c r="AE2" s="22"/>
      <c r="AF2" s="22"/>
      <c r="AG2" s="22"/>
      <c r="AH2" s="22"/>
      <c r="AI2" s="22"/>
      <c r="AJ2" s="22"/>
      <c r="AK2" s="22"/>
      <c r="AL2" s="22"/>
      <c r="AM2" s="145" t="s">
        <v>103</v>
      </c>
      <c r="AN2" s="22"/>
      <c r="AO2" s="22"/>
      <c r="AP2" s="22"/>
      <c r="AS2" s="3" t="s">
        <v>151</v>
      </c>
      <c r="AT2" s="4" t="s">
        <v>24</v>
      </c>
      <c r="AU2" s="4" t="s">
        <v>25</v>
      </c>
    </row>
    <row r="3" spans="1:47" s="4" customFormat="1" ht="12.75">
      <c r="A3" s="3" t="s">
        <v>0</v>
      </c>
      <c r="B3" s="3" t="s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51</v>
      </c>
      <c r="H3" s="4" t="s">
        <v>102</v>
      </c>
      <c r="I3" s="4" t="s">
        <v>24</v>
      </c>
      <c r="J3" s="4" t="s">
        <v>25</v>
      </c>
      <c r="K3" s="3" t="s">
        <v>0</v>
      </c>
      <c r="L3" s="3" t="s">
        <v>1</v>
      </c>
      <c r="M3" s="4" t="s">
        <v>101</v>
      </c>
      <c r="N3" s="4" t="s">
        <v>104</v>
      </c>
      <c r="O3" s="4" t="s">
        <v>105</v>
      </c>
      <c r="P3" s="4" t="s">
        <v>24</v>
      </c>
      <c r="Q3" s="4" t="s">
        <v>25</v>
      </c>
      <c r="S3" s="3" t="s">
        <v>0</v>
      </c>
      <c r="T3" s="3" t="s">
        <v>1</v>
      </c>
      <c r="U3" s="3" t="s">
        <v>63</v>
      </c>
      <c r="V3" s="3" t="s">
        <v>64</v>
      </c>
      <c r="W3" s="3" t="s">
        <v>23</v>
      </c>
      <c r="X3" s="3" t="s">
        <v>24</v>
      </c>
      <c r="Y3" s="3" t="s">
        <v>25</v>
      </c>
      <c r="AA3" s="17" t="s">
        <v>0</v>
      </c>
      <c r="AB3" s="17" t="s">
        <v>1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57</v>
      </c>
      <c r="AH3" s="4" t="s">
        <v>35</v>
      </c>
      <c r="AI3" s="4" t="s">
        <v>24</v>
      </c>
      <c r="AJ3" s="4" t="s">
        <v>25</v>
      </c>
      <c r="AK3" s="3" t="s">
        <v>0</v>
      </c>
      <c r="AL3" s="3" t="s">
        <v>1</v>
      </c>
      <c r="AM3" s="4" t="s">
        <v>101</v>
      </c>
      <c r="AN3" s="4" t="s">
        <v>24</v>
      </c>
      <c r="AO3" s="4" t="s">
        <v>25</v>
      </c>
      <c r="AQ3" s="3" t="s">
        <v>0</v>
      </c>
      <c r="AR3" s="3" t="s">
        <v>1</v>
      </c>
      <c r="AS3" s="4" t="s">
        <v>152</v>
      </c>
      <c r="AT3" s="4" t="s">
        <v>152</v>
      </c>
      <c r="AU3" s="4" t="s">
        <v>153</v>
      </c>
    </row>
    <row r="4" spans="1:47" ht="25.5" customHeight="1">
      <c r="A4" s="6" t="s">
        <v>186</v>
      </c>
      <c r="B4" s="29" t="s">
        <v>42</v>
      </c>
      <c r="C4" s="16">
        <v>0.0014606481481481482</v>
      </c>
      <c r="D4" s="7">
        <v>0.001388888888888889</v>
      </c>
      <c r="E4" s="7">
        <v>0.0012627314814814814</v>
      </c>
      <c r="F4" s="7">
        <v>0.0013738425925925925</v>
      </c>
      <c r="G4" s="7"/>
      <c r="H4" s="7">
        <v>0.0013715277777777777</v>
      </c>
      <c r="I4" s="8">
        <v>1</v>
      </c>
      <c r="J4" s="8">
        <v>12</v>
      </c>
      <c r="K4" s="6" t="s">
        <v>186</v>
      </c>
      <c r="L4" s="29" t="s">
        <v>42</v>
      </c>
      <c r="M4" s="18">
        <v>0.0004050925925925926</v>
      </c>
      <c r="N4" s="18">
        <v>0</v>
      </c>
      <c r="O4" s="7">
        <v>0.0004050925925925926</v>
      </c>
      <c r="P4" s="8">
        <v>1</v>
      </c>
      <c r="Q4" s="8">
        <v>12</v>
      </c>
      <c r="S4" s="6" t="s">
        <v>186</v>
      </c>
      <c r="T4" s="29" t="s">
        <v>42</v>
      </c>
      <c r="U4" s="18">
        <v>0.0013885416666666666</v>
      </c>
      <c r="V4" s="18">
        <v>0.0014136574074074075</v>
      </c>
      <c r="W4" s="7">
        <v>0.002802199074074074</v>
      </c>
      <c r="X4" s="8">
        <v>1</v>
      </c>
      <c r="Y4" s="8">
        <v>12</v>
      </c>
      <c r="Z4" s="4"/>
      <c r="AA4" s="13" t="s">
        <v>114</v>
      </c>
      <c r="AB4" s="14" t="s">
        <v>38</v>
      </c>
      <c r="AC4" s="219" t="s">
        <v>385</v>
      </c>
      <c r="AD4" s="220"/>
      <c r="AE4" s="220"/>
      <c r="AF4" s="220"/>
      <c r="AG4" s="220"/>
      <c r="AH4" s="221"/>
      <c r="AI4" s="15"/>
      <c r="AJ4" s="15"/>
      <c r="AK4" s="13" t="s">
        <v>186</v>
      </c>
      <c r="AL4" s="14" t="s">
        <v>42</v>
      </c>
      <c r="AM4" s="18">
        <v>0.0005417824074074074</v>
      </c>
      <c r="AN4" s="8">
        <v>1</v>
      </c>
      <c r="AO4" s="8">
        <v>12</v>
      </c>
      <c r="AP4" s="4"/>
      <c r="AQ4" s="13" t="s">
        <v>186</v>
      </c>
      <c r="AR4" s="14" t="s">
        <v>42</v>
      </c>
      <c r="AS4" s="10">
        <v>48</v>
      </c>
      <c r="AT4" s="23">
        <v>1</v>
      </c>
      <c r="AU4" s="23">
        <v>12</v>
      </c>
    </row>
    <row r="5" spans="1:47" ht="25.5" customHeight="1">
      <c r="A5" s="6" t="s">
        <v>172</v>
      </c>
      <c r="B5" s="29" t="s">
        <v>274</v>
      </c>
      <c r="C5" s="7">
        <v>0.0012638888888888888</v>
      </c>
      <c r="D5" s="7">
        <v>0.001369212962962963</v>
      </c>
      <c r="E5" s="7">
        <v>0.0014976851851851852</v>
      </c>
      <c r="F5" s="7">
        <v>0.0015613425925925927</v>
      </c>
      <c r="G5" s="7"/>
      <c r="H5" s="7">
        <v>0.0014230324074074074</v>
      </c>
      <c r="I5" s="8">
        <v>2</v>
      </c>
      <c r="J5" s="8">
        <v>10</v>
      </c>
      <c r="K5" s="6" t="s">
        <v>186</v>
      </c>
      <c r="L5" s="29" t="s">
        <v>147</v>
      </c>
      <c r="M5" s="18">
        <v>0.00043402777777777775</v>
      </c>
      <c r="N5" s="18">
        <v>0</v>
      </c>
      <c r="O5" s="7">
        <v>0.00043402777777777775</v>
      </c>
      <c r="P5" s="8">
        <v>2</v>
      </c>
      <c r="Q5" s="8">
        <v>10</v>
      </c>
      <c r="S5" s="6" t="s">
        <v>172</v>
      </c>
      <c r="T5" s="29" t="s">
        <v>274</v>
      </c>
      <c r="U5" s="18">
        <v>0.0013002314814814814</v>
      </c>
      <c r="V5" s="18">
        <v>0.0016644675925925926</v>
      </c>
      <c r="W5" s="7">
        <v>0.002964699074074074</v>
      </c>
      <c r="X5" s="8">
        <v>2</v>
      </c>
      <c r="Y5" s="8">
        <v>10</v>
      </c>
      <c r="AA5" s="13" t="s">
        <v>155</v>
      </c>
      <c r="AB5" s="14" t="s">
        <v>39</v>
      </c>
      <c r="AC5" s="222"/>
      <c r="AD5" s="223"/>
      <c r="AE5" s="223"/>
      <c r="AF5" s="223"/>
      <c r="AG5" s="223"/>
      <c r="AH5" s="224"/>
      <c r="AI5" s="15"/>
      <c r="AJ5" s="15"/>
      <c r="AK5" s="13" t="s">
        <v>172</v>
      </c>
      <c r="AL5" s="14" t="s">
        <v>274</v>
      </c>
      <c r="AM5" s="18">
        <v>0.000566550925925926</v>
      </c>
      <c r="AN5" s="8">
        <v>2</v>
      </c>
      <c r="AO5" s="8">
        <v>10</v>
      </c>
      <c r="AQ5" s="13" t="s">
        <v>172</v>
      </c>
      <c r="AR5" s="14" t="s">
        <v>274</v>
      </c>
      <c r="AS5" s="10">
        <v>37</v>
      </c>
      <c r="AT5" s="23">
        <v>2</v>
      </c>
      <c r="AU5" s="23">
        <v>10</v>
      </c>
    </row>
    <row r="6" spans="1:47" ht="25.5" customHeight="1">
      <c r="A6" s="6" t="s">
        <v>114</v>
      </c>
      <c r="B6" s="29" t="s">
        <v>38</v>
      </c>
      <c r="C6" s="7">
        <v>0.0014988425925925924</v>
      </c>
      <c r="D6" s="7">
        <v>0.0015127314814814814</v>
      </c>
      <c r="E6" s="7">
        <v>0.001365740740740741</v>
      </c>
      <c r="F6" s="7"/>
      <c r="G6" s="7"/>
      <c r="H6" s="7">
        <v>0.0014591049382716049</v>
      </c>
      <c r="I6" s="8">
        <v>3</v>
      </c>
      <c r="J6" s="8">
        <v>8</v>
      </c>
      <c r="K6" s="6" t="s">
        <v>246</v>
      </c>
      <c r="L6" s="29" t="s">
        <v>41</v>
      </c>
      <c r="M6" s="18">
        <v>0.0005092592592592592</v>
      </c>
      <c r="N6" s="18">
        <v>0</v>
      </c>
      <c r="O6" s="7">
        <v>0.0005092592592592592</v>
      </c>
      <c r="P6" s="8">
        <v>3</v>
      </c>
      <c r="Q6" s="8">
        <v>8</v>
      </c>
      <c r="S6" s="6" t="s">
        <v>186</v>
      </c>
      <c r="T6" s="29" t="s">
        <v>147</v>
      </c>
      <c r="U6" s="18">
        <v>0.0014351851851851854</v>
      </c>
      <c r="V6" s="18">
        <v>0.00154375</v>
      </c>
      <c r="W6" s="7">
        <v>0.002978935185185185</v>
      </c>
      <c r="X6" s="8">
        <v>3</v>
      </c>
      <c r="Y6" s="8">
        <v>8</v>
      </c>
      <c r="AA6" s="13" t="s">
        <v>155</v>
      </c>
      <c r="AB6" s="14" t="s">
        <v>40</v>
      </c>
      <c r="AC6" s="222"/>
      <c r="AD6" s="223"/>
      <c r="AE6" s="223"/>
      <c r="AF6" s="223"/>
      <c r="AG6" s="223"/>
      <c r="AH6" s="224"/>
      <c r="AI6" s="15"/>
      <c r="AJ6" s="15"/>
      <c r="AK6" s="13" t="s">
        <v>264</v>
      </c>
      <c r="AL6" s="14" t="s">
        <v>148</v>
      </c>
      <c r="AM6" s="18">
        <v>0.0005839120370370371</v>
      </c>
      <c r="AN6" s="8">
        <v>3</v>
      </c>
      <c r="AO6" s="8">
        <v>8</v>
      </c>
      <c r="AQ6" s="13" t="s">
        <v>186</v>
      </c>
      <c r="AR6" s="14" t="s">
        <v>147</v>
      </c>
      <c r="AS6" s="10">
        <v>31</v>
      </c>
      <c r="AT6" s="23">
        <v>3</v>
      </c>
      <c r="AU6" s="23">
        <v>8</v>
      </c>
    </row>
    <row r="7" spans="1:47" ht="25.5" customHeight="1">
      <c r="A7" s="6" t="s">
        <v>246</v>
      </c>
      <c r="B7" s="29" t="s">
        <v>41</v>
      </c>
      <c r="C7" s="16">
        <v>0.0015567129629629629</v>
      </c>
      <c r="D7" s="7">
        <v>0.0014444444444444444</v>
      </c>
      <c r="E7" s="7">
        <v>0.0013726851851851851</v>
      </c>
      <c r="F7" s="7">
        <v>0.0014791666666666666</v>
      </c>
      <c r="G7" s="7"/>
      <c r="H7" s="7">
        <v>0.0014632523148148148</v>
      </c>
      <c r="I7" s="8">
        <v>4</v>
      </c>
      <c r="J7" s="8">
        <v>7</v>
      </c>
      <c r="K7" s="6" t="s">
        <v>172</v>
      </c>
      <c r="L7" s="29" t="s">
        <v>274</v>
      </c>
      <c r="M7" s="18">
        <v>0.0004606481481481482</v>
      </c>
      <c r="N7" s="18">
        <v>5.7870370370370366E-05</v>
      </c>
      <c r="O7" s="7">
        <v>0.0005185185185185185</v>
      </c>
      <c r="P7" s="8">
        <v>4</v>
      </c>
      <c r="Q7" s="8">
        <v>7</v>
      </c>
      <c r="S7" s="6" t="s">
        <v>264</v>
      </c>
      <c r="T7" s="29" t="s">
        <v>148</v>
      </c>
      <c r="U7" s="18">
        <v>0.0016092592592592593</v>
      </c>
      <c r="V7" s="18">
        <v>0.001388425925925926</v>
      </c>
      <c r="W7" s="7">
        <v>0.0029976851851851853</v>
      </c>
      <c r="X7" s="8">
        <v>4</v>
      </c>
      <c r="Y7" s="8">
        <v>7</v>
      </c>
      <c r="AA7" s="13" t="s">
        <v>246</v>
      </c>
      <c r="AB7" s="14" t="s">
        <v>41</v>
      </c>
      <c r="AC7" s="222"/>
      <c r="AD7" s="223"/>
      <c r="AE7" s="223"/>
      <c r="AF7" s="223"/>
      <c r="AG7" s="223"/>
      <c r="AH7" s="224"/>
      <c r="AI7" s="15"/>
      <c r="AJ7" s="15"/>
      <c r="AK7" s="13" t="s">
        <v>186</v>
      </c>
      <c r="AL7" s="14" t="s">
        <v>147</v>
      </c>
      <c r="AM7" s="18">
        <v>0.0006122685185185185</v>
      </c>
      <c r="AN7" s="8">
        <v>4</v>
      </c>
      <c r="AO7" s="8">
        <v>7</v>
      </c>
      <c r="AQ7" s="13" t="s">
        <v>114</v>
      </c>
      <c r="AR7" s="14" t="s">
        <v>38</v>
      </c>
      <c r="AS7" s="10">
        <v>23</v>
      </c>
      <c r="AT7" s="23">
        <v>4</v>
      </c>
      <c r="AU7" s="23">
        <v>7</v>
      </c>
    </row>
    <row r="8" spans="1:47" ht="25.5" customHeight="1">
      <c r="A8" s="6" t="s">
        <v>186</v>
      </c>
      <c r="B8" s="29" t="s">
        <v>147</v>
      </c>
      <c r="C8" s="7">
        <v>0.0015474537037037039</v>
      </c>
      <c r="D8" s="7">
        <v>0.0013912037037037037</v>
      </c>
      <c r="E8" s="7">
        <v>0.0014606481481481482</v>
      </c>
      <c r="F8" s="7">
        <v>0.0014733796296296294</v>
      </c>
      <c r="G8" s="7"/>
      <c r="H8" s="7">
        <v>0.0014681712962962962</v>
      </c>
      <c r="I8" s="8">
        <v>5</v>
      </c>
      <c r="J8" s="8">
        <v>6</v>
      </c>
      <c r="K8" s="6" t="s">
        <v>114</v>
      </c>
      <c r="L8" s="29" t="s">
        <v>38</v>
      </c>
      <c r="M8" s="18">
        <v>0.0005405092592592593</v>
      </c>
      <c r="N8" s="18">
        <v>0</v>
      </c>
      <c r="O8" s="7">
        <v>0.0005405092592592593</v>
      </c>
      <c r="P8" s="8">
        <v>5</v>
      </c>
      <c r="Q8" s="8">
        <v>6</v>
      </c>
      <c r="S8" s="6" t="s">
        <v>155</v>
      </c>
      <c r="T8" s="29" t="s">
        <v>40</v>
      </c>
      <c r="U8" s="18">
        <v>0.0016363425925925927</v>
      </c>
      <c r="V8" s="18">
        <v>0.0014140046296296294</v>
      </c>
      <c r="W8" s="7">
        <v>0.003050347222222222</v>
      </c>
      <c r="X8" s="8">
        <v>5</v>
      </c>
      <c r="Y8" s="8">
        <v>6</v>
      </c>
      <c r="AA8" s="13" t="s">
        <v>186</v>
      </c>
      <c r="AB8" s="14" t="s">
        <v>42</v>
      </c>
      <c r="AC8" s="222"/>
      <c r="AD8" s="223"/>
      <c r="AE8" s="223"/>
      <c r="AF8" s="223"/>
      <c r="AG8" s="223"/>
      <c r="AH8" s="224"/>
      <c r="AI8" s="15"/>
      <c r="AJ8" s="15"/>
      <c r="AK8" s="13" t="s">
        <v>203</v>
      </c>
      <c r="AL8" s="14" t="s">
        <v>149</v>
      </c>
      <c r="AM8" s="18">
        <v>0.0006357638888888889</v>
      </c>
      <c r="AN8" s="8">
        <v>5</v>
      </c>
      <c r="AO8" s="8">
        <v>6</v>
      </c>
      <c r="AQ8" s="13" t="s">
        <v>264</v>
      </c>
      <c r="AR8" s="14" t="s">
        <v>148</v>
      </c>
      <c r="AS8" s="10">
        <v>23</v>
      </c>
      <c r="AT8" s="23">
        <v>4</v>
      </c>
      <c r="AU8" s="23">
        <v>7</v>
      </c>
    </row>
    <row r="9" spans="1:47" ht="25.5" customHeight="1">
      <c r="A9" s="6" t="s">
        <v>203</v>
      </c>
      <c r="B9" s="29" t="s">
        <v>149</v>
      </c>
      <c r="C9" s="16">
        <v>0.001369212962962963</v>
      </c>
      <c r="D9" s="7">
        <v>0.0014780092592592594</v>
      </c>
      <c r="E9" s="7">
        <v>0.001597222222222222</v>
      </c>
      <c r="F9" s="7"/>
      <c r="G9" s="7"/>
      <c r="H9" s="7">
        <v>0.0014814814814814814</v>
      </c>
      <c r="I9" s="8">
        <v>6</v>
      </c>
      <c r="J9" s="8">
        <v>5</v>
      </c>
      <c r="K9" s="6" t="s">
        <v>264</v>
      </c>
      <c r="L9" s="29" t="s">
        <v>148</v>
      </c>
      <c r="M9" s="18">
        <v>0.0005150462962962963</v>
      </c>
      <c r="N9" s="18">
        <v>5.7870370370370366E-05</v>
      </c>
      <c r="O9" s="7">
        <v>0.0005729166666666667</v>
      </c>
      <c r="P9" s="8">
        <v>6</v>
      </c>
      <c r="Q9" s="8">
        <v>5</v>
      </c>
      <c r="S9" s="6" t="s">
        <v>186</v>
      </c>
      <c r="T9" s="29" t="s">
        <v>146</v>
      </c>
      <c r="U9" s="18">
        <v>0.0014699074074074074</v>
      </c>
      <c r="V9" s="18">
        <v>0.001698148148148148</v>
      </c>
      <c r="W9" s="7">
        <v>0.0031680555555555555</v>
      </c>
      <c r="X9" s="8">
        <v>6</v>
      </c>
      <c r="Y9" s="8">
        <v>5</v>
      </c>
      <c r="AA9" s="13" t="s">
        <v>186</v>
      </c>
      <c r="AB9" s="14" t="s">
        <v>146</v>
      </c>
      <c r="AC9" s="222"/>
      <c r="AD9" s="223"/>
      <c r="AE9" s="223"/>
      <c r="AF9" s="223"/>
      <c r="AG9" s="223"/>
      <c r="AH9" s="224"/>
      <c r="AI9" s="15"/>
      <c r="AJ9" s="15"/>
      <c r="AK9" s="13" t="s">
        <v>114</v>
      </c>
      <c r="AL9" s="14" t="s">
        <v>38</v>
      </c>
      <c r="AM9" s="18">
        <v>0.0006376157407407408</v>
      </c>
      <c r="AN9" s="8">
        <v>6</v>
      </c>
      <c r="AO9" s="8">
        <v>5</v>
      </c>
      <c r="AQ9" s="13" t="s">
        <v>246</v>
      </c>
      <c r="AR9" s="14" t="s">
        <v>41</v>
      </c>
      <c r="AS9" s="10">
        <v>21</v>
      </c>
      <c r="AT9" s="23">
        <v>6</v>
      </c>
      <c r="AU9" s="23">
        <v>5</v>
      </c>
    </row>
    <row r="10" spans="1:47" ht="25.5" customHeight="1">
      <c r="A10" s="6" t="s">
        <v>186</v>
      </c>
      <c r="B10" s="29" t="s">
        <v>146</v>
      </c>
      <c r="C10" s="7">
        <v>0.0015694444444444443</v>
      </c>
      <c r="D10" s="7">
        <v>0.0016307870370370367</v>
      </c>
      <c r="E10" s="7">
        <v>0.0014328703703703706</v>
      </c>
      <c r="F10" s="7">
        <v>0.0016099537037037037</v>
      </c>
      <c r="G10" s="7"/>
      <c r="H10" s="7">
        <v>0.0015607638888888889</v>
      </c>
      <c r="I10" s="8">
        <v>7</v>
      </c>
      <c r="J10" s="8">
        <v>4</v>
      </c>
      <c r="K10" s="6" t="s">
        <v>203</v>
      </c>
      <c r="L10" s="29" t="s">
        <v>149</v>
      </c>
      <c r="M10" s="18">
        <v>0.0006527777777777777</v>
      </c>
      <c r="N10" s="18">
        <v>0</v>
      </c>
      <c r="O10" s="7">
        <v>0.0006527777777777777</v>
      </c>
      <c r="P10" s="8">
        <v>7</v>
      </c>
      <c r="Q10" s="8">
        <v>4</v>
      </c>
      <c r="S10" s="6" t="s">
        <v>114</v>
      </c>
      <c r="T10" s="29" t="s">
        <v>38</v>
      </c>
      <c r="U10" s="18">
        <v>0.0016934027777777778</v>
      </c>
      <c r="V10" s="18">
        <v>0.0017241898148148147</v>
      </c>
      <c r="W10" s="7">
        <v>0.0034175925925925927</v>
      </c>
      <c r="X10" s="8">
        <v>7</v>
      </c>
      <c r="Y10" s="8">
        <v>4</v>
      </c>
      <c r="AA10" s="13" t="s">
        <v>186</v>
      </c>
      <c r="AB10" s="14" t="s">
        <v>147</v>
      </c>
      <c r="AC10" s="222"/>
      <c r="AD10" s="223"/>
      <c r="AE10" s="223"/>
      <c r="AF10" s="223"/>
      <c r="AG10" s="223"/>
      <c r="AH10" s="224"/>
      <c r="AI10" s="15"/>
      <c r="AJ10" s="15"/>
      <c r="AK10" s="13" t="s">
        <v>246</v>
      </c>
      <c r="AL10" s="14" t="s">
        <v>41</v>
      </c>
      <c r="AM10" s="18">
        <v>0.0006446759259259259</v>
      </c>
      <c r="AN10" s="8">
        <v>7</v>
      </c>
      <c r="AO10" s="8">
        <v>4</v>
      </c>
      <c r="AQ10" s="13" t="s">
        <v>203</v>
      </c>
      <c r="AR10" s="14" t="s">
        <v>149</v>
      </c>
      <c r="AS10" s="10">
        <v>18</v>
      </c>
      <c r="AT10" s="23">
        <v>7</v>
      </c>
      <c r="AU10" s="23">
        <v>4</v>
      </c>
    </row>
    <row r="11" spans="1:47" ht="25.5" customHeight="1">
      <c r="A11" s="6" t="s">
        <v>264</v>
      </c>
      <c r="B11" s="29" t="s">
        <v>148</v>
      </c>
      <c r="C11" s="16">
        <v>0.00171875</v>
      </c>
      <c r="D11" s="7">
        <v>0.0018310185185185185</v>
      </c>
      <c r="E11" s="7">
        <v>0.0014050925925925925</v>
      </c>
      <c r="F11" s="7">
        <v>0.001335648148148148</v>
      </c>
      <c r="G11" s="7"/>
      <c r="H11" s="7">
        <v>0.001572627314814815</v>
      </c>
      <c r="I11" s="8">
        <v>8</v>
      </c>
      <c r="J11" s="8">
        <v>3</v>
      </c>
      <c r="K11" s="6" t="s">
        <v>186</v>
      </c>
      <c r="L11" s="29" t="s">
        <v>146</v>
      </c>
      <c r="M11" s="18">
        <v>0.00047569444444444444</v>
      </c>
      <c r="N11" s="18">
        <v>0.00023148148148148146</v>
      </c>
      <c r="O11" s="7">
        <v>0.0007071759259259259</v>
      </c>
      <c r="P11" s="8">
        <v>8</v>
      </c>
      <c r="Q11" s="8">
        <v>3</v>
      </c>
      <c r="S11" s="6" t="s">
        <v>203</v>
      </c>
      <c r="T11" s="29" t="s">
        <v>149</v>
      </c>
      <c r="U11" s="18">
        <v>0.0018314814814814815</v>
      </c>
      <c r="V11" s="18">
        <v>0.0016641203703703703</v>
      </c>
      <c r="W11" s="7">
        <v>0.0034956018518518517</v>
      </c>
      <c r="X11" s="8">
        <v>8</v>
      </c>
      <c r="Y11" s="8">
        <v>3</v>
      </c>
      <c r="AA11" s="13" t="s">
        <v>264</v>
      </c>
      <c r="AB11" s="14" t="s">
        <v>148</v>
      </c>
      <c r="AC11" s="222"/>
      <c r="AD11" s="223"/>
      <c r="AE11" s="223"/>
      <c r="AF11" s="223"/>
      <c r="AG11" s="223"/>
      <c r="AH11" s="224"/>
      <c r="AI11" s="15"/>
      <c r="AJ11" s="15"/>
      <c r="AK11" s="13" t="s">
        <v>155</v>
      </c>
      <c r="AL11" s="14" t="s">
        <v>40</v>
      </c>
      <c r="AM11" s="18">
        <v>0.0006615740740740741</v>
      </c>
      <c r="AN11" s="8">
        <v>8</v>
      </c>
      <c r="AO11" s="8">
        <v>3</v>
      </c>
      <c r="AQ11" s="13" t="s">
        <v>186</v>
      </c>
      <c r="AR11" s="14" t="s">
        <v>146</v>
      </c>
      <c r="AS11" s="10">
        <v>13</v>
      </c>
      <c r="AT11" s="23">
        <v>8</v>
      </c>
      <c r="AU11" s="23">
        <v>3</v>
      </c>
    </row>
    <row r="12" spans="1:47" ht="25.5" customHeight="1">
      <c r="A12" s="6" t="s">
        <v>155</v>
      </c>
      <c r="B12" s="29" t="s">
        <v>40</v>
      </c>
      <c r="C12" s="16">
        <v>0.0016099537037037037</v>
      </c>
      <c r="D12" s="7">
        <v>0.001486111111111111</v>
      </c>
      <c r="E12" s="7">
        <v>0.001648148148148148</v>
      </c>
      <c r="F12" s="7"/>
      <c r="G12" s="7"/>
      <c r="H12" s="7">
        <v>0.001581404320987654</v>
      </c>
      <c r="I12" s="8">
        <v>9</v>
      </c>
      <c r="J12" s="8">
        <v>2</v>
      </c>
      <c r="K12" s="6" t="s">
        <v>155</v>
      </c>
      <c r="L12" s="29" t="s">
        <v>39</v>
      </c>
      <c r="M12" s="18">
        <v>0.0006944444444444445</v>
      </c>
      <c r="N12" s="18">
        <v>0.00011574074074074073</v>
      </c>
      <c r="O12" s="7">
        <v>0.0008101851851851852</v>
      </c>
      <c r="P12" s="8">
        <v>9</v>
      </c>
      <c r="Q12" s="8">
        <v>2</v>
      </c>
      <c r="S12" s="6" t="s">
        <v>246</v>
      </c>
      <c r="T12" s="29" t="s">
        <v>41</v>
      </c>
      <c r="U12" s="18">
        <v>0.002153472222222222</v>
      </c>
      <c r="V12" s="18">
        <v>0.0014141203703703703</v>
      </c>
      <c r="W12" s="7">
        <v>0.0035675925925925923</v>
      </c>
      <c r="X12" s="8">
        <v>9</v>
      </c>
      <c r="Y12" s="8">
        <v>2</v>
      </c>
      <c r="AA12" s="13" t="s">
        <v>203</v>
      </c>
      <c r="AB12" s="14" t="s">
        <v>149</v>
      </c>
      <c r="AC12" s="222"/>
      <c r="AD12" s="223"/>
      <c r="AE12" s="223"/>
      <c r="AF12" s="223"/>
      <c r="AG12" s="223"/>
      <c r="AH12" s="224"/>
      <c r="AI12" s="15"/>
      <c r="AJ12" s="15"/>
      <c r="AK12" s="13" t="s">
        <v>155</v>
      </c>
      <c r="AL12" s="14" t="s">
        <v>39</v>
      </c>
      <c r="AM12" s="18">
        <v>0.0007487268518518519</v>
      </c>
      <c r="AN12" s="8">
        <v>9</v>
      </c>
      <c r="AO12" s="8">
        <v>2</v>
      </c>
      <c r="AQ12" s="13" t="s">
        <v>155</v>
      </c>
      <c r="AR12" s="14" t="s">
        <v>40</v>
      </c>
      <c r="AS12" s="10">
        <v>12</v>
      </c>
      <c r="AT12" s="23">
        <v>9</v>
      </c>
      <c r="AU12" s="23">
        <v>2</v>
      </c>
    </row>
    <row r="13" spans="1:47" ht="25.5" customHeight="1">
      <c r="A13" s="6" t="s">
        <v>155</v>
      </c>
      <c r="B13" s="29" t="s">
        <v>39</v>
      </c>
      <c r="C13" s="7">
        <v>0.0014108796296296298</v>
      </c>
      <c r="D13" s="7">
        <v>0.0016226851851851853</v>
      </c>
      <c r="E13" s="7">
        <v>0.001800925925925926</v>
      </c>
      <c r="F13" s="7">
        <v>0.0016041666666666667</v>
      </c>
      <c r="G13" s="7"/>
      <c r="H13" s="7">
        <v>0.0016096643518518521</v>
      </c>
      <c r="I13" s="8">
        <v>10</v>
      </c>
      <c r="J13" s="8">
        <v>1</v>
      </c>
      <c r="K13" s="6" t="s">
        <v>155</v>
      </c>
      <c r="L13" s="29" t="s">
        <v>40</v>
      </c>
      <c r="M13" s="18">
        <v>0.0006770833333333334</v>
      </c>
      <c r="N13" s="18">
        <v>0.0002893518518518519</v>
      </c>
      <c r="O13" s="7">
        <v>0.0009664351851851852</v>
      </c>
      <c r="P13" s="8">
        <v>10</v>
      </c>
      <c r="Q13" s="8">
        <v>1</v>
      </c>
      <c r="S13" s="6" t="s">
        <v>155</v>
      </c>
      <c r="T13" s="29" t="s">
        <v>39</v>
      </c>
      <c r="U13" s="18">
        <v>0.0019239583333333333</v>
      </c>
      <c r="V13" s="18">
        <v>0.001865625</v>
      </c>
      <c r="W13" s="7">
        <v>0.003789583333333333</v>
      </c>
      <c r="X13" s="8">
        <v>10</v>
      </c>
      <c r="Y13" s="8">
        <v>1</v>
      </c>
      <c r="AA13" s="13" t="s">
        <v>172</v>
      </c>
      <c r="AB13" s="14" t="s">
        <v>274</v>
      </c>
      <c r="AC13" s="225"/>
      <c r="AD13" s="226"/>
      <c r="AE13" s="226"/>
      <c r="AF13" s="226"/>
      <c r="AG13" s="226"/>
      <c r="AH13" s="227"/>
      <c r="AI13" s="15"/>
      <c r="AJ13" s="15"/>
      <c r="AK13" s="13" t="s">
        <v>186</v>
      </c>
      <c r="AL13" s="14" t="s">
        <v>146</v>
      </c>
      <c r="AM13" s="18">
        <v>0.0008494212962962964</v>
      </c>
      <c r="AN13" s="8">
        <v>10</v>
      </c>
      <c r="AO13" s="8">
        <v>1</v>
      </c>
      <c r="AQ13" s="13" t="s">
        <v>155</v>
      </c>
      <c r="AR13" s="14" t="s">
        <v>39</v>
      </c>
      <c r="AS13" s="10">
        <v>6</v>
      </c>
      <c r="AT13" s="23">
        <v>10</v>
      </c>
      <c r="AU13" s="23">
        <v>1</v>
      </c>
    </row>
    <row r="14" spans="2:47" ht="12.75">
      <c r="B14" s="1"/>
      <c r="C14" s="1"/>
      <c r="D14" s="1"/>
      <c r="E14" s="1"/>
      <c r="F14" s="1"/>
      <c r="M14" s="32"/>
      <c r="N14" s="32"/>
      <c r="O14" s="1"/>
      <c r="AR14" s="2"/>
      <c r="AS14" s="2"/>
      <c r="AT14" s="4"/>
      <c r="AU14" s="4"/>
    </row>
    <row r="15" spans="2:47" ht="12.75">
      <c r="B15" s="1"/>
      <c r="C15" s="1"/>
      <c r="D15" s="1"/>
      <c r="E15" s="1"/>
      <c r="F15" s="1"/>
      <c r="S15" s="22"/>
      <c r="T15" s="22"/>
      <c r="U15" s="22"/>
      <c r="V15" s="22"/>
      <c r="W15" s="22"/>
      <c r="X15" s="22"/>
      <c r="Y15" s="22"/>
      <c r="Z15" s="22"/>
      <c r="AA15" s="145" t="s">
        <v>60</v>
      </c>
      <c r="AB15" s="3" t="s">
        <v>30</v>
      </c>
      <c r="AK15" s="3" t="s">
        <v>60</v>
      </c>
      <c r="AQ15" s="3" t="s">
        <v>60</v>
      </c>
      <c r="AR15" s="35" t="s">
        <v>150</v>
      </c>
      <c r="AS15" s="4"/>
      <c r="AT15" s="4"/>
      <c r="AU15" s="4"/>
    </row>
    <row r="16" spans="1:47" s="4" customFormat="1" ht="12.75">
      <c r="A16" s="145" t="s">
        <v>60</v>
      </c>
      <c r="B16" s="145" t="s">
        <v>73</v>
      </c>
      <c r="C16" s="11"/>
      <c r="D16" s="11"/>
      <c r="E16" s="11"/>
      <c r="F16" s="11"/>
      <c r="K16" s="3" t="s">
        <v>60</v>
      </c>
      <c r="M16" s="3" t="s">
        <v>107</v>
      </c>
      <c r="N16" s="3"/>
      <c r="O16" s="3"/>
      <c r="S16" s="145" t="s">
        <v>60</v>
      </c>
      <c r="T16" s="146"/>
      <c r="U16" s="145" t="s">
        <v>106</v>
      </c>
      <c r="V16" s="145"/>
      <c r="W16" s="145"/>
      <c r="X16" s="145"/>
      <c r="Y16" s="145"/>
      <c r="Z16" s="22"/>
      <c r="AA16" s="146"/>
      <c r="AD16"/>
      <c r="AE16"/>
      <c r="AF16"/>
      <c r="AG16"/>
      <c r="AH16"/>
      <c r="AI16"/>
      <c r="AJ16"/>
      <c r="AM16" s="3" t="s">
        <v>103</v>
      </c>
      <c r="AP16"/>
      <c r="AS16" s="3" t="s">
        <v>151</v>
      </c>
      <c r="AT16" s="4" t="s">
        <v>24</v>
      </c>
      <c r="AU16" s="4" t="s">
        <v>25</v>
      </c>
    </row>
    <row r="17" spans="1:47" s="4" customFormat="1" ht="12.75">
      <c r="A17" s="4" t="s">
        <v>0</v>
      </c>
      <c r="B17" s="4" t="s">
        <v>1</v>
      </c>
      <c r="C17" s="4" t="s">
        <v>19</v>
      </c>
      <c r="D17" s="4" t="s">
        <v>20</v>
      </c>
      <c r="E17" s="4" t="s">
        <v>21</v>
      </c>
      <c r="F17" s="4" t="s">
        <v>22</v>
      </c>
      <c r="G17" s="4" t="s">
        <v>51</v>
      </c>
      <c r="H17" s="4" t="s">
        <v>102</v>
      </c>
      <c r="I17" s="4" t="s">
        <v>24</v>
      </c>
      <c r="J17" s="4" t="s">
        <v>25</v>
      </c>
      <c r="K17" s="4" t="s">
        <v>0</v>
      </c>
      <c r="L17" s="4" t="s">
        <v>1</v>
      </c>
      <c r="M17" s="4" t="s">
        <v>101</v>
      </c>
      <c r="N17" s="4" t="s">
        <v>104</v>
      </c>
      <c r="O17" s="4" t="s">
        <v>105</v>
      </c>
      <c r="P17" s="4" t="s">
        <v>24</v>
      </c>
      <c r="Q17" s="4" t="s">
        <v>25</v>
      </c>
      <c r="S17" s="17" t="s">
        <v>0</v>
      </c>
      <c r="T17" s="17" t="s">
        <v>1</v>
      </c>
      <c r="U17" s="3" t="s">
        <v>63</v>
      </c>
      <c r="V17" s="3" t="s">
        <v>64</v>
      </c>
      <c r="W17" s="3" t="s">
        <v>23</v>
      </c>
      <c r="X17" s="3" t="s">
        <v>24</v>
      </c>
      <c r="Y17" s="3" t="s">
        <v>25</v>
      </c>
      <c r="Z17"/>
      <c r="AA17" s="17" t="s">
        <v>0</v>
      </c>
      <c r="AB17" s="17" t="s">
        <v>1</v>
      </c>
      <c r="AC17" s="4" t="s">
        <v>31</v>
      </c>
      <c r="AD17" s="4" t="s">
        <v>32</v>
      </c>
      <c r="AE17" s="4" t="s">
        <v>33</v>
      </c>
      <c r="AF17" s="4" t="s">
        <v>34</v>
      </c>
      <c r="AG17" s="4" t="s">
        <v>57</v>
      </c>
      <c r="AH17" s="4" t="s">
        <v>35</v>
      </c>
      <c r="AI17" s="4" t="s">
        <v>24</v>
      </c>
      <c r="AJ17" s="4" t="s">
        <v>25</v>
      </c>
      <c r="AK17" s="17" t="s">
        <v>0</v>
      </c>
      <c r="AL17" s="17" t="s">
        <v>1</v>
      </c>
      <c r="AM17" s="4" t="s">
        <v>101</v>
      </c>
      <c r="AN17" s="4" t="s">
        <v>24</v>
      </c>
      <c r="AO17" s="4" t="s">
        <v>25</v>
      </c>
      <c r="AP17"/>
      <c r="AQ17" s="17" t="s">
        <v>0</v>
      </c>
      <c r="AR17" s="17" t="s">
        <v>1</v>
      </c>
      <c r="AS17" s="4" t="s">
        <v>152</v>
      </c>
      <c r="AT17" s="4" t="s">
        <v>152</v>
      </c>
      <c r="AU17" s="4" t="s">
        <v>153</v>
      </c>
    </row>
    <row r="18" spans="1:47" ht="25.5" customHeight="1">
      <c r="A18" s="13" t="s">
        <v>114</v>
      </c>
      <c r="B18" s="14" t="s">
        <v>9</v>
      </c>
      <c r="C18" s="7">
        <v>0.0007719907407407406</v>
      </c>
      <c r="D18" s="7">
        <v>0.0007534722222222222</v>
      </c>
      <c r="E18" s="7">
        <v>0.0006412037037037037</v>
      </c>
      <c r="F18" s="7">
        <v>0.0007708333333333334</v>
      </c>
      <c r="G18" s="7"/>
      <c r="H18" s="7">
        <v>0.000734375</v>
      </c>
      <c r="I18" s="8">
        <v>1</v>
      </c>
      <c r="J18" s="8">
        <v>12</v>
      </c>
      <c r="K18" s="13" t="s">
        <v>114</v>
      </c>
      <c r="L18" s="14" t="s">
        <v>9</v>
      </c>
      <c r="M18" s="33">
        <v>0.0005625000000000001</v>
      </c>
      <c r="N18" s="33">
        <v>0</v>
      </c>
      <c r="O18" s="21">
        <v>0.0005625000000000001</v>
      </c>
      <c r="P18" s="15">
        <v>1</v>
      </c>
      <c r="Q18" s="15">
        <v>12</v>
      </c>
      <c r="S18" s="6" t="s">
        <v>114</v>
      </c>
      <c r="T18" s="5" t="s">
        <v>9</v>
      </c>
      <c r="U18" s="18">
        <v>0.001346875</v>
      </c>
      <c r="V18" s="18">
        <v>0.0015041666666666667</v>
      </c>
      <c r="W18" s="7">
        <v>0.0028510416666666667</v>
      </c>
      <c r="X18" s="8">
        <v>1</v>
      </c>
      <c r="Y18" s="8">
        <v>12</v>
      </c>
      <c r="AA18" s="6" t="s">
        <v>114</v>
      </c>
      <c r="AB18" s="5" t="s">
        <v>9</v>
      </c>
      <c r="AC18" s="12">
        <v>6.5</v>
      </c>
      <c r="AD18" s="12">
        <v>6.5</v>
      </c>
      <c r="AE18" s="12">
        <v>4.75</v>
      </c>
      <c r="AF18" s="12">
        <v>6.5</v>
      </c>
      <c r="AG18" s="12"/>
      <c r="AH18" s="12">
        <v>6.0625</v>
      </c>
      <c r="AI18" s="15">
        <v>1</v>
      </c>
      <c r="AJ18" s="15">
        <v>12</v>
      </c>
      <c r="AK18" s="13" t="s">
        <v>114</v>
      </c>
      <c r="AL18" s="14" t="s">
        <v>9</v>
      </c>
      <c r="AM18" s="18">
        <v>0.0006545138888888889</v>
      </c>
      <c r="AN18" s="8">
        <v>1</v>
      </c>
      <c r="AO18" s="8">
        <v>12</v>
      </c>
      <c r="AQ18" s="13" t="s">
        <v>114</v>
      </c>
      <c r="AR18" s="14" t="s">
        <v>9</v>
      </c>
      <c r="AS18" s="10">
        <v>60</v>
      </c>
      <c r="AT18" s="23">
        <v>1</v>
      </c>
      <c r="AU18" s="23">
        <v>12</v>
      </c>
    </row>
    <row r="19" spans="1:47" ht="25.5" customHeight="1">
      <c r="A19" s="13" t="s">
        <v>169</v>
      </c>
      <c r="B19" s="14" t="s">
        <v>4</v>
      </c>
      <c r="C19" s="7">
        <v>0.0007627314814814815</v>
      </c>
      <c r="D19" s="7">
        <v>0.0006585648148148148</v>
      </c>
      <c r="E19" s="7">
        <v>0.0008888888888888888</v>
      </c>
      <c r="F19" s="7">
        <v>0.0007581018518518518</v>
      </c>
      <c r="G19" s="7"/>
      <c r="H19" s="7">
        <v>0.0007670717592592592</v>
      </c>
      <c r="I19" s="8">
        <v>2</v>
      </c>
      <c r="J19" s="8">
        <v>10</v>
      </c>
      <c r="K19" s="13" t="s">
        <v>178</v>
      </c>
      <c r="L19" s="14" t="s">
        <v>5</v>
      </c>
      <c r="M19" s="33">
        <v>0.0007488425925925926</v>
      </c>
      <c r="N19" s="34">
        <v>0.00017361111111111112</v>
      </c>
      <c r="O19" s="21">
        <v>0.0007465277777777778</v>
      </c>
      <c r="P19" s="15">
        <v>2</v>
      </c>
      <c r="Q19" s="15">
        <v>10</v>
      </c>
      <c r="S19" s="13" t="s">
        <v>186</v>
      </c>
      <c r="T19" s="14" t="s">
        <v>6</v>
      </c>
      <c r="U19" s="18">
        <v>0.0014560185185185186</v>
      </c>
      <c r="V19" s="18">
        <v>0.001569212962962963</v>
      </c>
      <c r="W19" s="7">
        <v>0.0030252314814814816</v>
      </c>
      <c r="X19" s="8">
        <v>2</v>
      </c>
      <c r="Y19" s="8">
        <v>10</v>
      </c>
      <c r="AA19" s="13" t="s">
        <v>155</v>
      </c>
      <c r="AB19" s="14" t="s">
        <v>3</v>
      </c>
      <c r="AC19" s="12">
        <v>3.25</v>
      </c>
      <c r="AD19" s="12">
        <v>3.75</v>
      </c>
      <c r="AE19" s="12">
        <v>5</v>
      </c>
      <c r="AF19" s="12">
        <v>6</v>
      </c>
      <c r="AG19" s="12"/>
      <c r="AH19" s="12">
        <v>4.5</v>
      </c>
      <c r="AI19" s="15">
        <v>2</v>
      </c>
      <c r="AJ19" s="15">
        <v>10</v>
      </c>
      <c r="AK19" s="13" t="s">
        <v>178</v>
      </c>
      <c r="AL19" s="14" t="s">
        <v>5</v>
      </c>
      <c r="AM19" s="18">
        <v>0.0006643518518518518</v>
      </c>
      <c r="AN19" s="8">
        <v>2</v>
      </c>
      <c r="AO19" s="8">
        <v>10</v>
      </c>
      <c r="AQ19" s="13" t="s">
        <v>169</v>
      </c>
      <c r="AR19" s="14" t="s">
        <v>4</v>
      </c>
      <c r="AS19" s="10">
        <v>40</v>
      </c>
      <c r="AT19" s="23">
        <v>2</v>
      </c>
      <c r="AU19" s="23">
        <v>10</v>
      </c>
    </row>
    <row r="20" spans="1:47" ht="25.5" customHeight="1">
      <c r="A20" s="13" t="s">
        <v>114</v>
      </c>
      <c r="B20" s="14" t="s">
        <v>10</v>
      </c>
      <c r="C20" s="7">
        <v>0.000818287037037037</v>
      </c>
      <c r="D20" s="7">
        <v>0.0007650462962962962</v>
      </c>
      <c r="E20" s="7">
        <v>0.0007719907407407406</v>
      </c>
      <c r="F20" s="7">
        <v>0.0008032407407407408</v>
      </c>
      <c r="G20" s="7"/>
      <c r="H20" s="7">
        <v>0.0007896412037037036</v>
      </c>
      <c r="I20" s="8">
        <v>3</v>
      </c>
      <c r="J20" s="8">
        <v>8</v>
      </c>
      <c r="K20" s="13" t="s">
        <v>169</v>
      </c>
      <c r="L20" s="14" t="s">
        <v>4</v>
      </c>
      <c r="M20" s="33">
        <v>0.0007256944444444445</v>
      </c>
      <c r="N20" s="33">
        <v>5.7870370370370366E-05</v>
      </c>
      <c r="O20" s="21">
        <v>0.0007835648148148148</v>
      </c>
      <c r="P20" s="15">
        <v>3</v>
      </c>
      <c r="Q20" s="15">
        <v>8</v>
      </c>
      <c r="S20" s="13" t="s">
        <v>114</v>
      </c>
      <c r="T20" s="14" t="s">
        <v>10</v>
      </c>
      <c r="U20" s="18">
        <v>0.0016356481481481482</v>
      </c>
      <c r="V20" s="18">
        <v>0.001535300925925926</v>
      </c>
      <c r="W20" s="7">
        <v>0.0031709490740740743</v>
      </c>
      <c r="X20" s="8">
        <v>3</v>
      </c>
      <c r="Y20" s="8">
        <v>8</v>
      </c>
      <c r="AA20" s="13" t="s">
        <v>169</v>
      </c>
      <c r="AB20" s="14" t="s">
        <v>4</v>
      </c>
      <c r="AC20" s="12">
        <v>6.5</v>
      </c>
      <c r="AD20" s="12">
        <v>1</v>
      </c>
      <c r="AE20" s="12">
        <v>3.75</v>
      </c>
      <c r="AF20" s="12">
        <v>5</v>
      </c>
      <c r="AG20" s="12"/>
      <c r="AH20" s="12">
        <v>4.0625</v>
      </c>
      <c r="AI20" s="15">
        <v>3</v>
      </c>
      <c r="AJ20" s="15">
        <v>8</v>
      </c>
      <c r="AK20" s="13" t="s">
        <v>169</v>
      </c>
      <c r="AL20" s="14" t="s">
        <v>4</v>
      </c>
      <c r="AM20" s="18">
        <v>0.0006883101851851851</v>
      </c>
      <c r="AN20" s="8">
        <v>3</v>
      </c>
      <c r="AO20" s="8">
        <v>8</v>
      </c>
      <c r="AQ20" s="13" t="s">
        <v>178</v>
      </c>
      <c r="AR20" s="14" t="s">
        <v>5</v>
      </c>
      <c r="AS20" s="10">
        <v>33</v>
      </c>
      <c r="AT20" s="23">
        <v>3</v>
      </c>
      <c r="AU20" s="23">
        <v>8</v>
      </c>
    </row>
    <row r="21" spans="1:47" ht="25.5" customHeight="1">
      <c r="A21" s="6" t="s">
        <v>186</v>
      </c>
      <c r="B21" s="5" t="s">
        <v>6</v>
      </c>
      <c r="C21" s="7">
        <v>0.0007881944444444446</v>
      </c>
      <c r="D21" s="7">
        <v>0.0007372685185185186</v>
      </c>
      <c r="E21" s="7">
        <v>0.0009398148148148148</v>
      </c>
      <c r="F21" s="7">
        <v>0.000837962962962963</v>
      </c>
      <c r="G21" s="7"/>
      <c r="H21" s="7">
        <v>0.0008258101851851853</v>
      </c>
      <c r="I21" s="8">
        <v>4</v>
      </c>
      <c r="J21" s="8">
        <v>7</v>
      </c>
      <c r="K21" s="13" t="s">
        <v>155</v>
      </c>
      <c r="L21" s="14" t="s">
        <v>2</v>
      </c>
      <c r="M21" s="33">
        <v>0.000855324074074074</v>
      </c>
      <c r="N21" s="33">
        <v>0</v>
      </c>
      <c r="O21" s="21">
        <v>0.000855324074074074</v>
      </c>
      <c r="P21" s="15">
        <v>4</v>
      </c>
      <c r="Q21" s="15">
        <v>7</v>
      </c>
      <c r="S21" s="13" t="s">
        <v>178</v>
      </c>
      <c r="T21" s="14" t="s">
        <v>5</v>
      </c>
      <c r="U21" s="18">
        <v>0.0019348379629629629</v>
      </c>
      <c r="V21" s="18">
        <v>0.001528472222222222</v>
      </c>
      <c r="W21" s="7">
        <v>0.0034633101851851847</v>
      </c>
      <c r="X21" s="8">
        <v>4</v>
      </c>
      <c r="Y21" s="8">
        <v>7</v>
      </c>
      <c r="AA21" s="13" t="s">
        <v>155</v>
      </c>
      <c r="AB21" s="14" t="s">
        <v>2</v>
      </c>
      <c r="AC21" s="12">
        <v>3</v>
      </c>
      <c r="AD21" s="12">
        <v>5</v>
      </c>
      <c r="AE21" s="12"/>
      <c r="AF21" s="12"/>
      <c r="AG21" s="12"/>
      <c r="AH21" s="12">
        <v>4</v>
      </c>
      <c r="AI21" s="15">
        <v>4</v>
      </c>
      <c r="AJ21" s="15">
        <v>7</v>
      </c>
      <c r="AK21" s="13" t="s">
        <v>155</v>
      </c>
      <c r="AL21" s="14" t="s">
        <v>3</v>
      </c>
      <c r="AM21" s="18">
        <v>0.0007288194444444446</v>
      </c>
      <c r="AN21" s="8">
        <v>4</v>
      </c>
      <c r="AO21" s="8">
        <v>7</v>
      </c>
      <c r="AQ21" s="6" t="s">
        <v>114</v>
      </c>
      <c r="AR21" s="5" t="s">
        <v>10</v>
      </c>
      <c r="AS21" s="10">
        <v>33</v>
      </c>
      <c r="AT21" s="23">
        <v>3</v>
      </c>
      <c r="AU21" s="23">
        <v>8</v>
      </c>
    </row>
    <row r="22" spans="1:47" ht="25.5" customHeight="1">
      <c r="A22" s="13" t="s">
        <v>155</v>
      </c>
      <c r="B22" s="14" t="s">
        <v>3</v>
      </c>
      <c r="C22" s="7">
        <v>0.0008668981481481482</v>
      </c>
      <c r="D22" s="7">
        <v>0.0007187499999999999</v>
      </c>
      <c r="E22" s="7">
        <v>0.0008530092592592592</v>
      </c>
      <c r="F22" s="7">
        <v>0.0008657407407407407</v>
      </c>
      <c r="G22" s="7"/>
      <c r="H22" s="7">
        <v>0.000826099537037037</v>
      </c>
      <c r="I22" s="8">
        <v>5</v>
      </c>
      <c r="J22" s="8">
        <v>6</v>
      </c>
      <c r="K22" s="6" t="s">
        <v>114</v>
      </c>
      <c r="L22" s="5" t="s">
        <v>10</v>
      </c>
      <c r="M22" s="33">
        <v>0.0008946759259259259</v>
      </c>
      <c r="N22" s="33">
        <v>0</v>
      </c>
      <c r="O22" s="21">
        <v>0.0008946759259259259</v>
      </c>
      <c r="P22" s="15">
        <v>5</v>
      </c>
      <c r="Q22" s="15">
        <v>6</v>
      </c>
      <c r="S22" s="13" t="s">
        <v>169</v>
      </c>
      <c r="T22" s="14" t="s">
        <v>4</v>
      </c>
      <c r="U22" s="18">
        <v>0.0015471064814814816</v>
      </c>
      <c r="V22" s="18">
        <v>0.002065625</v>
      </c>
      <c r="W22" s="7">
        <v>0.0036127314814814815</v>
      </c>
      <c r="X22" s="8">
        <v>5</v>
      </c>
      <c r="Y22" s="8">
        <v>6</v>
      </c>
      <c r="Z22" s="3"/>
      <c r="AA22" s="13" t="s">
        <v>114</v>
      </c>
      <c r="AB22" s="14" t="s">
        <v>10</v>
      </c>
      <c r="AC22" s="12">
        <v>6.5</v>
      </c>
      <c r="AD22" s="12">
        <v>4.5</v>
      </c>
      <c r="AE22" s="12">
        <v>3.25</v>
      </c>
      <c r="AF22" s="12">
        <v>1.25</v>
      </c>
      <c r="AG22" s="12"/>
      <c r="AH22" s="12">
        <v>3.875</v>
      </c>
      <c r="AI22" s="15">
        <v>5</v>
      </c>
      <c r="AJ22" s="15">
        <v>6</v>
      </c>
      <c r="AK22" s="13" t="s">
        <v>203</v>
      </c>
      <c r="AL22" s="14" t="s">
        <v>8</v>
      </c>
      <c r="AM22" s="18">
        <v>0.0007303240740740741</v>
      </c>
      <c r="AN22" s="8">
        <v>5</v>
      </c>
      <c r="AO22" s="8">
        <v>6</v>
      </c>
      <c r="AP22" s="3"/>
      <c r="AQ22" s="13" t="s">
        <v>186</v>
      </c>
      <c r="AR22" s="14" t="s">
        <v>6</v>
      </c>
      <c r="AS22" s="10">
        <v>30</v>
      </c>
      <c r="AT22" s="23">
        <v>5</v>
      </c>
      <c r="AU22" s="23">
        <v>6</v>
      </c>
    </row>
    <row r="23" spans="1:47" ht="25.5" customHeight="1">
      <c r="A23" s="13" t="s">
        <v>114</v>
      </c>
      <c r="B23" s="14" t="s">
        <v>11</v>
      </c>
      <c r="C23" s="7">
        <v>0.0008854166666666666</v>
      </c>
      <c r="D23" s="7">
        <v>0.0008587962962962963</v>
      </c>
      <c r="E23" s="7">
        <v>0.0007291666666666667</v>
      </c>
      <c r="F23" s="7">
        <v>0.0008449074074074075</v>
      </c>
      <c r="G23" s="7"/>
      <c r="H23" s="7">
        <v>0.0008295717592592593</v>
      </c>
      <c r="I23" s="8">
        <v>6</v>
      </c>
      <c r="J23" s="8">
        <v>5</v>
      </c>
      <c r="K23" s="13" t="s">
        <v>186</v>
      </c>
      <c r="L23" s="14" t="s">
        <v>6</v>
      </c>
      <c r="M23" s="33">
        <v>0.0005729166666666667</v>
      </c>
      <c r="N23" s="33">
        <v>0.00034722222222222224</v>
      </c>
      <c r="O23" s="21">
        <v>0.000920138888888889</v>
      </c>
      <c r="P23" s="15">
        <v>6</v>
      </c>
      <c r="Q23" s="15">
        <v>5</v>
      </c>
      <c r="S23" s="13" t="s">
        <v>203</v>
      </c>
      <c r="T23" s="14" t="s">
        <v>8</v>
      </c>
      <c r="U23" s="18">
        <v>0.0019888888888888886</v>
      </c>
      <c r="V23" s="18">
        <v>0.0016320601851851852</v>
      </c>
      <c r="W23" s="7">
        <v>0.0036209490740740737</v>
      </c>
      <c r="X23" s="8">
        <v>6</v>
      </c>
      <c r="Y23" s="8">
        <v>5</v>
      </c>
      <c r="Z23" s="3"/>
      <c r="AA23" s="13" t="s">
        <v>186</v>
      </c>
      <c r="AB23" s="14" t="s">
        <v>6</v>
      </c>
      <c r="AC23" s="12">
        <v>2.5</v>
      </c>
      <c r="AD23" s="12">
        <v>5.25</v>
      </c>
      <c r="AE23" s="12">
        <v>6.15</v>
      </c>
      <c r="AF23" s="12">
        <v>1.5</v>
      </c>
      <c r="AG23" s="12"/>
      <c r="AH23" s="12">
        <v>3.85</v>
      </c>
      <c r="AI23" s="15">
        <v>6</v>
      </c>
      <c r="AJ23" s="15">
        <v>5</v>
      </c>
      <c r="AK23" s="13" t="s">
        <v>114</v>
      </c>
      <c r="AL23" s="14" t="s">
        <v>10</v>
      </c>
      <c r="AM23" s="18">
        <v>0.0007523148148148147</v>
      </c>
      <c r="AN23" s="8">
        <v>6</v>
      </c>
      <c r="AO23" s="8">
        <v>5</v>
      </c>
      <c r="AP23" s="3"/>
      <c r="AQ23" s="13" t="s">
        <v>155</v>
      </c>
      <c r="AR23" s="14" t="s">
        <v>3</v>
      </c>
      <c r="AS23" s="10">
        <v>29</v>
      </c>
      <c r="AT23" s="23">
        <v>6</v>
      </c>
      <c r="AU23" s="23">
        <v>5</v>
      </c>
    </row>
    <row r="24" spans="1:47" ht="25.5" customHeight="1">
      <c r="A24" s="13" t="s">
        <v>195</v>
      </c>
      <c r="B24" s="14" t="s">
        <v>7</v>
      </c>
      <c r="C24" s="7">
        <v>0.0007592592592592591</v>
      </c>
      <c r="D24" s="7">
        <v>0.0008275462962962963</v>
      </c>
      <c r="E24" s="7">
        <v>0.0007696759259259259</v>
      </c>
      <c r="F24" s="7">
        <v>0.0009849537037037038</v>
      </c>
      <c r="G24" s="7"/>
      <c r="H24" s="7">
        <v>0.0008353587962962963</v>
      </c>
      <c r="I24" s="8">
        <v>7</v>
      </c>
      <c r="J24" s="8">
        <v>4</v>
      </c>
      <c r="K24" s="13" t="s">
        <v>155</v>
      </c>
      <c r="L24" s="14" t="s">
        <v>3</v>
      </c>
      <c r="M24" s="33">
        <v>0.0005914351851851852</v>
      </c>
      <c r="N24" s="33">
        <v>0.00034722222222222224</v>
      </c>
      <c r="O24" s="21">
        <v>0.0009386574074074074</v>
      </c>
      <c r="P24" s="15">
        <v>7</v>
      </c>
      <c r="Q24" s="15">
        <v>4</v>
      </c>
      <c r="S24" s="13" t="s">
        <v>195</v>
      </c>
      <c r="T24" s="14" t="s">
        <v>7</v>
      </c>
      <c r="U24" s="18">
        <v>0.001383564814814815</v>
      </c>
      <c r="V24" s="18">
        <v>0.0023193287037037037</v>
      </c>
      <c r="W24" s="7">
        <v>0.0037028935185185186</v>
      </c>
      <c r="X24" s="8">
        <v>7</v>
      </c>
      <c r="Y24" s="8">
        <v>4</v>
      </c>
      <c r="AA24" s="13" t="s">
        <v>203</v>
      </c>
      <c r="AB24" s="14" t="s">
        <v>8</v>
      </c>
      <c r="AC24" s="12">
        <v>3.25</v>
      </c>
      <c r="AD24" s="12">
        <v>4.25</v>
      </c>
      <c r="AE24" s="12">
        <v>5.75</v>
      </c>
      <c r="AF24" s="12">
        <v>2</v>
      </c>
      <c r="AG24" s="12"/>
      <c r="AH24" s="12">
        <v>3.8125</v>
      </c>
      <c r="AI24" s="15">
        <v>7</v>
      </c>
      <c r="AJ24" s="15">
        <v>4</v>
      </c>
      <c r="AK24" s="13" t="s">
        <v>195</v>
      </c>
      <c r="AL24" s="14" t="s">
        <v>7</v>
      </c>
      <c r="AM24" s="18">
        <v>0.0007990740740740741</v>
      </c>
      <c r="AN24" s="8">
        <v>7</v>
      </c>
      <c r="AO24" s="8">
        <v>4</v>
      </c>
      <c r="AQ24" s="13" t="s">
        <v>203</v>
      </c>
      <c r="AR24" s="14" t="s">
        <v>8</v>
      </c>
      <c r="AS24" s="10">
        <v>20</v>
      </c>
      <c r="AT24" s="23">
        <v>7</v>
      </c>
      <c r="AU24" s="23">
        <v>4</v>
      </c>
    </row>
    <row r="25" spans="1:47" ht="25.5" customHeight="1">
      <c r="A25" s="13" t="s">
        <v>178</v>
      </c>
      <c r="B25" s="14" t="s">
        <v>5</v>
      </c>
      <c r="C25" s="7">
        <v>0.0008460648148148148</v>
      </c>
      <c r="D25" s="7">
        <v>0.0008668981481481482</v>
      </c>
      <c r="E25" s="7">
        <v>0.0009282407407407408</v>
      </c>
      <c r="F25" s="7">
        <v>0.0008090277777777779</v>
      </c>
      <c r="G25" s="7"/>
      <c r="H25" s="7">
        <v>0.0008625578703703704</v>
      </c>
      <c r="I25" s="8">
        <v>8</v>
      </c>
      <c r="J25" s="8">
        <v>3</v>
      </c>
      <c r="K25" s="13" t="s">
        <v>203</v>
      </c>
      <c r="L25" s="14" t="s">
        <v>8</v>
      </c>
      <c r="M25" s="33">
        <v>0.0006840277777777778</v>
      </c>
      <c r="N25" s="33">
        <v>0.0002893518518518519</v>
      </c>
      <c r="O25" s="21">
        <v>0.0009733796296296296</v>
      </c>
      <c r="P25" s="15">
        <v>8</v>
      </c>
      <c r="Q25" s="15">
        <v>3</v>
      </c>
      <c r="S25" s="13" t="s">
        <v>114</v>
      </c>
      <c r="T25" s="14" t="s">
        <v>11</v>
      </c>
      <c r="U25" s="18">
        <v>0.0018957175925925927</v>
      </c>
      <c r="V25" s="18">
        <v>0.0018311342592592596</v>
      </c>
      <c r="W25" s="7">
        <v>0.0037268518518518523</v>
      </c>
      <c r="X25" s="8">
        <v>8</v>
      </c>
      <c r="Y25" s="8">
        <v>3</v>
      </c>
      <c r="AA25" s="13" t="s">
        <v>178</v>
      </c>
      <c r="AB25" s="14" t="s">
        <v>5</v>
      </c>
      <c r="AC25" s="12">
        <v>6</v>
      </c>
      <c r="AD25" s="12">
        <v>2.5</v>
      </c>
      <c r="AE25" s="12">
        <v>4</v>
      </c>
      <c r="AF25" s="12">
        <v>2.25</v>
      </c>
      <c r="AG25" s="12"/>
      <c r="AH25" s="12">
        <v>3.6875</v>
      </c>
      <c r="AI25" s="15">
        <v>8</v>
      </c>
      <c r="AJ25" s="15">
        <v>3</v>
      </c>
      <c r="AK25" s="6" t="s">
        <v>186</v>
      </c>
      <c r="AL25" s="5" t="s">
        <v>6</v>
      </c>
      <c r="AM25" s="18">
        <v>0.0008357638888888889</v>
      </c>
      <c r="AN25" s="8">
        <v>8</v>
      </c>
      <c r="AO25" s="8">
        <v>3</v>
      </c>
      <c r="AQ25" s="13" t="s">
        <v>155</v>
      </c>
      <c r="AR25" s="14" t="s">
        <v>2</v>
      </c>
      <c r="AS25" s="10">
        <v>18</v>
      </c>
      <c r="AT25" s="23">
        <v>8</v>
      </c>
      <c r="AU25" s="23">
        <v>3</v>
      </c>
    </row>
    <row r="26" spans="1:47" ht="25.5" customHeight="1">
      <c r="A26" s="13" t="s">
        <v>203</v>
      </c>
      <c r="B26" s="14" t="s">
        <v>8</v>
      </c>
      <c r="C26" s="7">
        <v>0.0010243055555555556</v>
      </c>
      <c r="D26" s="7">
        <v>0.0008159722222222223</v>
      </c>
      <c r="E26" s="7">
        <v>0.0008391203703703703</v>
      </c>
      <c r="F26" s="7">
        <v>0.0008229166666666667</v>
      </c>
      <c r="G26" s="7"/>
      <c r="H26" s="7">
        <v>0.0008755787037037037</v>
      </c>
      <c r="I26" s="8">
        <v>9</v>
      </c>
      <c r="J26" s="8">
        <v>2</v>
      </c>
      <c r="K26" s="13" t="s">
        <v>195</v>
      </c>
      <c r="L26" s="14" t="s">
        <v>7</v>
      </c>
      <c r="M26" s="33">
        <v>0.0006296296296296296</v>
      </c>
      <c r="N26" s="33">
        <v>0.00034722222222222224</v>
      </c>
      <c r="O26" s="21">
        <v>0.0009768518518518518</v>
      </c>
      <c r="P26" s="15">
        <v>9</v>
      </c>
      <c r="Q26" s="15">
        <v>2</v>
      </c>
      <c r="S26" s="13" t="s">
        <v>155</v>
      </c>
      <c r="T26" s="14" t="s">
        <v>3</v>
      </c>
      <c r="U26" s="18">
        <v>0.002088773148148148</v>
      </c>
      <c r="V26" s="18">
        <v>0.0018055555555555557</v>
      </c>
      <c r="W26" s="7">
        <v>0.0038943287037037037</v>
      </c>
      <c r="X26" s="8">
        <v>9</v>
      </c>
      <c r="Y26" s="8">
        <v>2</v>
      </c>
      <c r="AA26" s="13" t="s">
        <v>195</v>
      </c>
      <c r="AB26" s="14" t="s">
        <v>7</v>
      </c>
      <c r="AC26" s="12">
        <v>2.5</v>
      </c>
      <c r="AD26" s="12">
        <v>3.75</v>
      </c>
      <c r="AE26" s="12">
        <v>3.5</v>
      </c>
      <c r="AF26" s="12">
        <v>4.25</v>
      </c>
      <c r="AG26" s="12"/>
      <c r="AH26" s="12">
        <v>3.5</v>
      </c>
      <c r="AI26" s="15">
        <v>9</v>
      </c>
      <c r="AJ26" s="15">
        <v>2</v>
      </c>
      <c r="AK26" s="13" t="s">
        <v>155</v>
      </c>
      <c r="AL26" s="14" t="s">
        <v>2</v>
      </c>
      <c r="AM26" s="18">
        <v>0.0008388888888888889</v>
      </c>
      <c r="AN26" s="8">
        <v>9</v>
      </c>
      <c r="AO26" s="8">
        <v>2</v>
      </c>
      <c r="AQ26" s="13" t="s">
        <v>195</v>
      </c>
      <c r="AR26" s="14" t="s">
        <v>7</v>
      </c>
      <c r="AS26" s="10">
        <v>16</v>
      </c>
      <c r="AT26" s="23">
        <v>9</v>
      </c>
      <c r="AU26" s="23">
        <v>2</v>
      </c>
    </row>
    <row r="27" spans="1:47" ht="25.5" customHeight="1">
      <c r="A27" s="13" t="s">
        <v>155</v>
      </c>
      <c r="B27" s="14" t="s">
        <v>2</v>
      </c>
      <c r="C27" s="7">
        <v>0.000917824074074074</v>
      </c>
      <c r="D27" s="7">
        <v>0.0008831018518518519</v>
      </c>
      <c r="E27" s="7"/>
      <c r="F27" s="7"/>
      <c r="G27" s="7"/>
      <c r="H27" s="7">
        <v>0.0009004629629629629</v>
      </c>
      <c r="I27" s="8">
        <v>10</v>
      </c>
      <c r="J27" s="8">
        <v>1</v>
      </c>
      <c r="K27" s="13" t="s">
        <v>114</v>
      </c>
      <c r="L27" s="14" t="s">
        <v>11</v>
      </c>
      <c r="M27" s="33">
        <v>0.0006828703703703703</v>
      </c>
      <c r="N27" s="33">
        <v>0.0004050925925925926</v>
      </c>
      <c r="O27" s="21">
        <v>0.0010879629629629629</v>
      </c>
      <c r="P27" s="15">
        <v>10</v>
      </c>
      <c r="Q27" s="15">
        <v>1</v>
      </c>
      <c r="S27" s="13" t="s">
        <v>155</v>
      </c>
      <c r="T27" s="14" t="s">
        <v>2</v>
      </c>
      <c r="U27" s="18">
        <v>0.0018039351851851851</v>
      </c>
      <c r="V27" s="33" t="s">
        <v>364</v>
      </c>
      <c r="W27" s="21" t="s">
        <v>364</v>
      </c>
      <c r="X27" s="8">
        <v>10</v>
      </c>
      <c r="Y27" s="8">
        <v>1</v>
      </c>
      <c r="AA27" s="13" t="s">
        <v>114</v>
      </c>
      <c r="AB27" s="14" t="s">
        <v>11</v>
      </c>
      <c r="AC27" s="12">
        <v>4.5</v>
      </c>
      <c r="AD27" s="12">
        <v>2.25</v>
      </c>
      <c r="AE27" s="12">
        <v>2</v>
      </c>
      <c r="AF27" s="12">
        <v>3.5</v>
      </c>
      <c r="AG27" s="12"/>
      <c r="AH27" s="12">
        <v>3.0625</v>
      </c>
      <c r="AI27" s="15">
        <v>10</v>
      </c>
      <c r="AJ27" s="15">
        <v>1</v>
      </c>
      <c r="AK27" s="13" t="s">
        <v>114</v>
      </c>
      <c r="AL27" s="14" t="s">
        <v>11</v>
      </c>
      <c r="AM27" s="18">
        <v>0.0008469907407407407</v>
      </c>
      <c r="AN27" s="8">
        <v>10</v>
      </c>
      <c r="AO27" s="8">
        <v>1</v>
      </c>
      <c r="AQ27" s="13" t="s">
        <v>114</v>
      </c>
      <c r="AR27" s="14" t="s">
        <v>11</v>
      </c>
      <c r="AS27" s="10">
        <v>11</v>
      </c>
      <c r="AT27" s="23">
        <v>10</v>
      </c>
      <c r="AU27" s="23">
        <v>1</v>
      </c>
    </row>
    <row r="28" spans="44:47" ht="12.75">
      <c r="AR28" s="2"/>
      <c r="AS28" s="2"/>
      <c r="AT28" s="4"/>
      <c r="AU28" s="4"/>
    </row>
    <row r="29" spans="1:47" ht="12.75">
      <c r="A29" s="3" t="s">
        <v>61</v>
      </c>
      <c r="B29" s="3" t="s">
        <v>26</v>
      </c>
      <c r="K29" s="3" t="s">
        <v>61</v>
      </c>
      <c r="S29" s="3" t="s">
        <v>61</v>
      </c>
      <c r="T29" s="9"/>
      <c r="AA29" s="3" t="s">
        <v>61</v>
      </c>
      <c r="AB29" s="3" t="s">
        <v>30</v>
      </c>
      <c r="AK29" s="3" t="s">
        <v>61</v>
      </c>
      <c r="AL29" s="9"/>
      <c r="AQ29" s="3" t="s">
        <v>61</v>
      </c>
      <c r="AR29" s="35" t="s">
        <v>150</v>
      </c>
      <c r="AS29" s="4"/>
      <c r="AT29" s="4"/>
      <c r="AU29" s="4"/>
    </row>
    <row r="30" spans="2:47" s="3" customFormat="1" ht="12.7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 t="s">
        <v>107</v>
      </c>
      <c r="N30" s="145"/>
      <c r="O30" s="145"/>
      <c r="P30" s="145"/>
      <c r="Q30" s="145"/>
      <c r="R30" s="145"/>
      <c r="S30" s="145"/>
      <c r="T30" s="145"/>
      <c r="U30" s="145" t="s">
        <v>106</v>
      </c>
      <c r="V30" s="145"/>
      <c r="W30" s="145"/>
      <c r="X30" s="145"/>
      <c r="Y30" s="145"/>
      <c r="Z30" s="145"/>
      <c r="AA30" s="146"/>
      <c r="AB30" s="4"/>
      <c r="AC30" s="4"/>
      <c r="AD30"/>
      <c r="AE30"/>
      <c r="AF30"/>
      <c r="AG30"/>
      <c r="AH30"/>
      <c r="AI30"/>
      <c r="AJ30"/>
      <c r="AM30" s="3" t="s">
        <v>103</v>
      </c>
      <c r="AN30" s="4"/>
      <c r="AO30" s="4"/>
      <c r="AR30" s="4"/>
      <c r="AS30" s="3" t="s">
        <v>151</v>
      </c>
      <c r="AT30" s="4" t="s">
        <v>24</v>
      </c>
      <c r="AU30" s="4" t="s">
        <v>25</v>
      </c>
    </row>
    <row r="31" spans="1:47" s="3" customFormat="1" ht="12.75">
      <c r="A31" s="3" t="s">
        <v>0</v>
      </c>
      <c r="B31" s="3" t="s">
        <v>1</v>
      </c>
      <c r="C31" s="3" t="s">
        <v>19</v>
      </c>
      <c r="D31" s="3" t="s">
        <v>20</v>
      </c>
      <c r="E31" s="3" t="s">
        <v>21</v>
      </c>
      <c r="F31" s="3" t="s">
        <v>22</v>
      </c>
      <c r="G31" s="4" t="s">
        <v>51</v>
      </c>
      <c r="H31" s="4" t="s">
        <v>102</v>
      </c>
      <c r="I31" s="3" t="s">
        <v>24</v>
      </c>
      <c r="J31" s="3" t="s">
        <v>25</v>
      </c>
      <c r="K31" s="3" t="s">
        <v>0</v>
      </c>
      <c r="L31" s="3" t="s">
        <v>1</v>
      </c>
      <c r="M31" s="19" t="s">
        <v>101</v>
      </c>
      <c r="N31" s="19" t="s">
        <v>104</v>
      </c>
      <c r="O31" s="19" t="s">
        <v>105</v>
      </c>
      <c r="P31" s="19" t="s">
        <v>24</v>
      </c>
      <c r="Q31" s="19" t="s">
        <v>25</v>
      </c>
      <c r="S31" s="3" t="s">
        <v>0</v>
      </c>
      <c r="T31" s="3" t="s">
        <v>1</v>
      </c>
      <c r="U31" s="3" t="s">
        <v>63</v>
      </c>
      <c r="V31" s="3" t="s">
        <v>64</v>
      </c>
      <c r="W31" s="3" t="s">
        <v>23</v>
      </c>
      <c r="X31" s="3" t="s">
        <v>24</v>
      </c>
      <c r="Y31" s="3" t="s">
        <v>25</v>
      </c>
      <c r="Z31"/>
      <c r="AA31" s="17" t="s">
        <v>0</v>
      </c>
      <c r="AB31" s="17" t="s">
        <v>1</v>
      </c>
      <c r="AC31" s="4" t="s">
        <v>31</v>
      </c>
      <c r="AD31" s="4" t="s">
        <v>32</v>
      </c>
      <c r="AE31" s="4" t="s">
        <v>33</v>
      </c>
      <c r="AF31" s="4" t="s">
        <v>34</v>
      </c>
      <c r="AG31" s="4" t="s">
        <v>57</v>
      </c>
      <c r="AH31" s="4" t="s">
        <v>35</v>
      </c>
      <c r="AI31" s="4" t="s">
        <v>24</v>
      </c>
      <c r="AJ31" s="4" t="s">
        <v>25</v>
      </c>
      <c r="AK31" s="3" t="s">
        <v>0</v>
      </c>
      <c r="AL31" s="3" t="s">
        <v>1</v>
      </c>
      <c r="AM31" s="4" t="s">
        <v>101</v>
      </c>
      <c r="AN31" s="4" t="s">
        <v>24</v>
      </c>
      <c r="AO31" s="4" t="s">
        <v>25</v>
      </c>
      <c r="AP31"/>
      <c r="AQ31" s="3" t="s">
        <v>0</v>
      </c>
      <c r="AR31" s="4" t="s">
        <v>1</v>
      </c>
      <c r="AS31" s="4" t="s">
        <v>152</v>
      </c>
      <c r="AT31" s="4" t="s">
        <v>152</v>
      </c>
      <c r="AU31" s="4" t="s">
        <v>153</v>
      </c>
    </row>
    <row r="32" spans="1:47" ht="25.5" customHeight="1">
      <c r="A32" s="6" t="s">
        <v>137</v>
      </c>
      <c r="B32" s="5" t="s">
        <v>363</v>
      </c>
      <c r="C32" s="7">
        <v>0.0011840277777777778</v>
      </c>
      <c r="D32" s="7">
        <v>0.0013090277777777779</v>
      </c>
      <c r="E32" s="7">
        <v>0.0012916666666666664</v>
      </c>
      <c r="F32" s="7">
        <v>0.0014965277777777778</v>
      </c>
      <c r="G32" s="7"/>
      <c r="H32" s="7">
        <v>0.0013203125</v>
      </c>
      <c r="I32" s="8">
        <v>1</v>
      </c>
      <c r="J32" s="8">
        <v>6</v>
      </c>
      <c r="K32" s="6" t="s">
        <v>155</v>
      </c>
      <c r="L32" s="5" t="s">
        <v>27</v>
      </c>
      <c r="M32" s="18">
        <v>0.0005162037037037037</v>
      </c>
      <c r="N32" s="18">
        <v>5.7870370370370366E-05</v>
      </c>
      <c r="O32" s="7">
        <v>0.0005740740740740741</v>
      </c>
      <c r="P32" s="8">
        <v>1</v>
      </c>
      <c r="Q32" s="8">
        <v>6</v>
      </c>
      <c r="S32" s="6" t="s">
        <v>137</v>
      </c>
      <c r="T32" s="5" t="s">
        <v>363</v>
      </c>
      <c r="U32" s="18">
        <v>0.0013425925925925925</v>
      </c>
      <c r="V32" s="18">
        <v>0.0016467592592592593</v>
      </c>
      <c r="W32" s="7">
        <v>0.0029893518518518515</v>
      </c>
      <c r="X32" s="8">
        <v>1</v>
      </c>
      <c r="Y32" s="8">
        <v>6</v>
      </c>
      <c r="AA32" s="13" t="s">
        <v>137</v>
      </c>
      <c r="AB32" s="14" t="s">
        <v>363</v>
      </c>
      <c r="AC32" s="12">
        <v>7.75</v>
      </c>
      <c r="AD32" s="12">
        <v>7.75</v>
      </c>
      <c r="AE32" s="12">
        <v>4.75</v>
      </c>
      <c r="AF32" s="12">
        <v>7.75</v>
      </c>
      <c r="AG32" s="12"/>
      <c r="AH32" s="12">
        <v>7</v>
      </c>
      <c r="AI32" s="15">
        <v>1</v>
      </c>
      <c r="AJ32" s="15">
        <v>6</v>
      </c>
      <c r="AK32" s="13" t="s">
        <v>114</v>
      </c>
      <c r="AL32" s="14" t="s">
        <v>29</v>
      </c>
      <c r="AM32" s="18">
        <v>0.0005410879629629629</v>
      </c>
      <c r="AN32" s="8">
        <v>1</v>
      </c>
      <c r="AO32" s="8">
        <v>6</v>
      </c>
      <c r="AQ32" s="13" t="s">
        <v>137</v>
      </c>
      <c r="AR32" s="14" t="s">
        <v>363</v>
      </c>
      <c r="AS32" s="10">
        <v>17</v>
      </c>
      <c r="AT32" s="23">
        <v>1</v>
      </c>
      <c r="AU32" s="23">
        <v>6</v>
      </c>
    </row>
    <row r="33" spans="1:47" ht="25.5" customHeight="1">
      <c r="A33" s="6" t="s">
        <v>114</v>
      </c>
      <c r="B33" s="5" t="s">
        <v>29</v>
      </c>
      <c r="C33" s="7">
        <v>0.0012604166666666666</v>
      </c>
      <c r="D33" s="7">
        <v>0.001361111111111111</v>
      </c>
      <c r="E33" s="7">
        <v>0.0014814814814814814</v>
      </c>
      <c r="F33" s="7">
        <v>0.0012870370370370373</v>
      </c>
      <c r="G33" s="7"/>
      <c r="H33" s="7">
        <v>0.0013475115740740739</v>
      </c>
      <c r="I33" s="8">
        <v>2</v>
      </c>
      <c r="J33" s="8">
        <v>4</v>
      </c>
      <c r="K33" s="6" t="s">
        <v>137</v>
      </c>
      <c r="L33" s="5" t="s">
        <v>363</v>
      </c>
      <c r="M33" s="18">
        <v>0.00048611111111111104</v>
      </c>
      <c r="N33" s="18">
        <v>0.00011574074074074073</v>
      </c>
      <c r="O33" s="7">
        <v>0.0006018518518518518</v>
      </c>
      <c r="P33" s="8">
        <v>2</v>
      </c>
      <c r="Q33" s="8">
        <v>4</v>
      </c>
      <c r="S33" s="6" t="s">
        <v>114</v>
      </c>
      <c r="T33" s="5" t="s">
        <v>29</v>
      </c>
      <c r="U33" s="18">
        <v>0.001388888888888889</v>
      </c>
      <c r="V33" s="18">
        <v>0.0017134259259259257</v>
      </c>
      <c r="W33" s="7">
        <v>0.0031023148148148147</v>
      </c>
      <c r="X33" s="8">
        <v>2</v>
      </c>
      <c r="Y33" s="8">
        <v>4</v>
      </c>
      <c r="AA33" s="13" t="s">
        <v>336</v>
      </c>
      <c r="AB33" s="14" t="s">
        <v>28</v>
      </c>
      <c r="AC33" s="12">
        <v>5.25</v>
      </c>
      <c r="AD33" s="12">
        <v>7</v>
      </c>
      <c r="AE33" s="12">
        <v>7.75</v>
      </c>
      <c r="AF33" s="12">
        <v>6.25</v>
      </c>
      <c r="AG33" s="12"/>
      <c r="AH33" s="12">
        <v>6.56</v>
      </c>
      <c r="AI33" s="15">
        <v>2</v>
      </c>
      <c r="AJ33" s="15">
        <v>4</v>
      </c>
      <c r="AK33" s="13" t="s">
        <v>155</v>
      </c>
      <c r="AL33" s="14" t="s">
        <v>27</v>
      </c>
      <c r="AM33" s="18">
        <v>0.0005789351851851852</v>
      </c>
      <c r="AN33" s="8">
        <v>2</v>
      </c>
      <c r="AO33" s="8">
        <v>4</v>
      </c>
      <c r="AQ33" s="13" t="s">
        <v>114</v>
      </c>
      <c r="AR33" s="14" t="s">
        <v>29</v>
      </c>
      <c r="AS33" s="10">
        <v>15</v>
      </c>
      <c r="AT33" s="23">
        <v>2</v>
      </c>
      <c r="AU33" s="23">
        <v>4</v>
      </c>
    </row>
    <row r="34" spans="1:47" ht="25.5" customHeight="1">
      <c r="A34" s="6" t="s">
        <v>336</v>
      </c>
      <c r="B34" s="5" t="s">
        <v>28</v>
      </c>
      <c r="C34" s="16">
        <v>0.0012777777777777776</v>
      </c>
      <c r="D34" s="7">
        <v>0.0014803240740740742</v>
      </c>
      <c r="E34" s="7">
        <v>0.0012604166666666666</v>
      </c>
      <c r="F34" s="7">
        <v>0.0013738425925925925</v>
      </c>
      <c r="G34" s="16"/>
      <c r="H34" s="7">
        <v>0.0013480902777777777</v>
      </c>
      <c r="I34" s="8">
        <v>3</v>
      </c>
      <c r="J34" s="8">
        <v>2</v>
      </c>
      <c r="K34" s="6" t="s">
        <v>336</v>
      </c>
      <c r="L34" s="5" t="s">
        <v>28</v>
      </c>
      <c r="M34" s="18">
        <v>0.0006025462962962963</v>
      </c>
      <c r="N34" s="18">
        <v>5.7870370370370366E-05</v>
      </c>
      <c r="O34" s="7">
        <v>0.0006604166666666667</v>
      </c>
      <c r="P34" s="8">
        <v>3</v>
      </c>
      <c r="Q34" s="8">
        <v>2</v>
      </c>
      <c r="S34" s="6" t="s">
        <v>155</v>
      </c>
      <c r="T34" s="5" t="s">
        <v>27</v>
      </c>
      <c r="U34" s="18">
        <v>0.0018283564814814814</v>
      </c>
      <c r="V34" s="18">
        <v>0.0015221064814814813</v>
      </c>
      <c r="W34" s="7">
        <v>0.0033504629629629626</v>
      </c>
      <c r="X34" s="8">
        <v>3</v>
      </c>
      <c r="Y34" s="8">
        <v>2</v>
      </c>
      <c r="AA34" s="13" t="s">
        <v>155</v>
      </c>
      <c r="AB34" s="14" t="s">
        <v>27</v>
      </c>
      <c r="AC34" s="12">
        <v>4.25</v>
      </c>
      <c r="AD34" s="12">
        <v>5.5</v>
      </c>
      <c r="AE34" s="12">
        <v>6</v>
      </c>
      <c r="AF34" s="12">
        <v>7.25</v>
      </c>
      <c r="AG34" s="12"/>
      <c r="AH34" s="12">
        <v>5.75</v>
      </c>
      <c r="AI34" s="15">
        <v>3</v>
      </c>
      <c r="AJ34" s="15">
        <v>2</v>
      </c>
      <c r="AK34" s="13" t="s">
        <v>336</v>
      </c>
      <c r="AL34" s="14" t="s">
        <v>28</v>
      </c>
      <c r="AM34" s="18">
        <v>0.0006539351851851852</v>
      </c>
      <c r="AN34" s="8">
        <v>3</v>
      </c>
      <c r="AO34" s="8">
        <v>2</v>
      </c>
      <c r="AQ34" s="13" t="s">
        <v>155</v>
      </c>
      <c r="AR34" s="14" t="s">
        <v>27</v>
      </c>
      <c r="AS34" s="10">
        <v>13</v>
      </c>
      <c r="AT34" s="23">
        <v>3</v>
      </c>
      <c r="AU34" s="23">
        <v>2</v>
      </c>
    </row>
    <row r="35" spans="1:47" ht="25.5" customHeight="1">
      <c r="A35" s="6" t="s">
        <v>155</v>
      </c>
      <c r="B35" s="5" t="s">
        <v>27</v>
      </c>
      <c r="C35" s="16">
        <v>0.0011180555555555555</v>
      </c>
      <c r="D35" s="7">
        <v>0.0014421296296296298</v>
      </c>
      <c r="E35" s="7">
        <v>0.0013599537037037037</v>
      </c>
      <c r="F35" s="7">
        <v>0.0014837962962962964</v>
      </c>
      <c r="G35" s="16"/>
      <c r="H35" s="7">
        <v>0.0013509837962962963</v>
      </c>
      <c r="I35" s="8">
        <v>4</v>
      </c>
      <c r="J35" s="8">
        <v>1</v>
      </c>
      <c r="K35" s="6" t="s">
        <v>114</v>
      </c>
      <c r="L35" s="5" t="s">
        <v>29</v>
      </c>
      <c r="M35" s="18">
        <v>0.0005173611111111111</v>
      </c>
      <c r="N35" s="18">
        <v>0.00023148148148148146</v>
      </c>
      <c r="O35" s="7">
        <v>0.0007488425925925926</v>
      </c>
      <c r="P35" s="8">
        <v>4</v>
      </c>
      <c r="Q35" s="8">
        <v>1</v>
      </c>
      <c r="S35" s="6" t="s">
        <v>336</v>
      </c>
      <c r="T35" s="5" t="s">
        <v>28</v>
      </c>
      <c r="U35" s="18">
        <v>0.002010069444444444</v>
      </c>
      <c r="V35" s="18">
        <v>0.0014239583333333333</v>
      </c>
      <c r="W35" s="7">
        <v>0.003434027777777777</v>
      </c>
      <c r="X35" s="8">
        <v>4</v>
      </c>
      <c r="Y35" s="8">
        <v>1</v>
      </c>
      <c r="AA35" s="13" t="s">
        <v>114</v>
      </c>
      <c r="AB35" s="14" t="s">
        <v>29</v>
      </c>
      <c r="AC35" s="12">
        <v>7.75</v>
      </c>
      <c r="AD35" s="12">
        <v>0</v>
      </c>
      <c r="AE35" s="12">
        <v>6.5</v>
      </c>
      <c r="AF35" s="12">
        <v>5.75</v>
      </c>
      <c r="AG35" s="12"/>
      <c r="AH35" s="12">
        <v>5</v>
      </c>
      <c r="AI35" s="15">
        <v>4</v>
      </c>
      <c r="AJ35" s="15">
        <v>1</v>
      </c>
      <c r="AK35" s="13" t="s">
        <v>137</v>
      </c>
      <c r="AL35" s="14" t="s">
        <v>363</v>
      </c>
      <c r="AM35" s="18">
        <v>0.001020949074074074</v>
      </c>
      <c r="AN35" s="8">
        <v>4</v>
      </c>
      <c r="AO35" s="8">
        <v>1</v>
      </c>
      <c r="AQ35" s="13" t="s">
        <v>336</v>
      </c>
      <c r="AR35" s="14" t="s">
        <v>28</v>
      </c>
      <c r="AS35" s="10">
        <v>7</v>
      </c>
      <c r="AT35" s="23">
        <v>4</v>
      </c>
      <c r="AU35" s="23">
        <v>1</v>
      </c>
    </row>
    <row r="37" spans="1:46" ht="12.75">
      <c r="A37" s="3" t="s">
        <v>62</v>
      </c>
      <c r="B37" s="3" t="s">
        <v>26</v>
      </c>
      <c r="K37" s="3" t="s">
        <v>62</v>
      </c>
      <c r="S37" s="3" t="s">
        <v>62</v>
      </c>
      <c r="AA37" s="3" t="s">
        <v>62</v>
      </c>
      <c r="AB37" s="3" t="s">
        <v>30</v>
      </c>
      <c r="AK37" s="3" t="s">
        <v>62</v>
      </c>
      <c r="AQ37" s="3" t="s">
        <v>62</v>
      </c>
      <c r="AR37" s="35" t="s">
        <v>150</v>
      </c>
      <c r="AS37" s="4"/>
      <c r="AT37" s="4"/>
    </row>
    <row r="38" spans="13:47" ht="12.75">
      <c r="M38" s="3" t="s">
        <v>107</v>
      </c>
      <c r="N38" s="3"/>
      <c r="O38" s="3"/>
      <c r="U38" s="3" t="s">
        <v>106</v>
      </c>
      <c r="AA38" s="4"/>
      <c r="AB38" s="4"/>
      <c r="AC38" s="4"/>
      <c r="AM38" s="3" t="s">
        <v>103</v>
      </c>
      <c r="AN38" s="4"/>
      <c r="AO38" s="4"/>
      <c r="AS38" s="3" t="s">
        <v>151</v>
      </c>
      <c r="AT38" s="4" t="s">
        <v>24</v>
      </c>
      <c r="AU38" s="4" t="s">
        <v>25</v>
      </c>
    </row>
    <row r="39" spans="1:47" s="3" customFormat="1" ht="12.75">
      <c r="A39" s="3" t="s">
        <v>0</v>
      </c>
      <c r="B39" s="3" t="s">
        <v>1</v>
      </c>
      <c r="C39" s="3" t="s">
        <v>19</v>
      </c>
      <c r="D39" s="3" t="s">
        <v>20</v>
      </c>
      <c r="E39" s="3" t="s">
        <v>21</v>
      </c>
      <c r="F39" s="3" t="s">
        <v>22</v>
      </c>
      <c r="G39" s="3" t="s">
        <v>51</v>
      </c>
      <c r="H39" s="4" t="s">
        <v>102</v>
      </c>
      <c r="I39" s="3" t="s">
        <v>24</v>
      </c>
      <c r="J39" s="3" t="s">
        <v>25</v>
      </c>
      <c r="K39" s="3" t="s">
        <v>0</v>
      </c>
      <c r="L39" s="3" t="s">
        <v>1</v>
      </c>
      <c r="M39" s="3" t="s">
        <v>101</v>
      </c>
      <c r="N39" s="3" t="s">
        <v>104</v>
      </c>
      <c r="O39" s="3" t="s">
        <v>105</v>
      </c>
      <c r="P39" s="3" t="s">
        <v>24</v>
      </c>
      <c r="Q39" s="3" t="s">
        <v>25</v>
      </c>
      <c r="S39" s="3" t="s">
        <v>0</v>
      </c>
      <c r="T39" s="3" t="s">
        <v>1</v>
      </c>
      <c r="U39" s="3" t="s">
        <v>63</v>
      </c>
      <c r="V39" s="3" t="s">
        <v>64</v>
      </c>
      <c r="W39" s="3" t="s">
        <v>23</v>
      </c>
      <c r="X39" s="3" t="s">
        <v>24</v>
      </c>
      <c r="Y39" s="3" t="s">
        <v>25</v>
      </c>
      <c r="Z39"/>
      <c r="AA39" s="17" t="s">
        <v>0</v>
      </c>
      <c r="AB39" s="17" t="s">
        <v>1</v>
      </c>
      <c r="AC39" s="4" t="s">
        <v>31</v>
      </c>
      <c r="AD39" s="4" t="s">
        <v>32</v>
      </c>
      <c r="AE39" s="4" t="s">
        <v>33</v>
      </c>
      <c r="AF39" s="4" t="s">
        <v>34</v>
      </c>
      <c r="AG39" s="4" t="s">
        <v>57</v>
      </c>
      <c r="AH39" s="4" t="s">
        <v>35</v>
      </c>
      <c r="AI39" s="4" t="s">
        <v>24</v>
      </c>
      <c r="AJ39" s="4" t="s">
        <v>25</v>
      </c>
      <c r="AK39" s="3" t="s">
        <v>0</v>
      </c>
      <c r="AL39" s="3" t="s">
        <v>1</v>
      </c>
      <c r="AM39" s="4" t="s">
        <v>101</v>
      </c>
      <c r="AN39" s="4" t="s">
        <v>24</v>
      </c>
      <c r="AO39" s="4" t="s">
        <v>25</v>
      </c>
      <c r="AP39"/>
      <c r="AQ39" s="3" t="s">
        <v>0</v>
      </c>
      <c r="AR39" s="3" t="s">
        <v>1</v>
      </c>
      <c r="AS39" s="4" t="s">
        <v>152</v>
      </c>
      <c r="AT39" s="4" t="s">
        <v>152</v>
      </c>
      <c r="AU39" s="4" t="s">
        <v>153</v>
      </c>
    </row>
    <row r="40" spans="1:47" ht="25.5" customHeight="1">
      <c r="A40" s="6" t="s">
        <v>186</v>
      </c>
      <c r="B40" s="5" t="s">
        <v>16</v>
      </c>
      <c r="C40" s="7">
        <v>0.0014027777777777777</v>
      </c>
      <c r="D40" s="7">
        <v>0.001181712962962963</v>
      </c>
      <c r="E40" s="7">
        <v>0.0014282407407407406</v>
      </c>
      <c r="F40" s="7">
        <v>0.001324074074074074</v>
      </c>
      <c r="G40" s="7"/>
      <c r="H40" s="7">
        <v>0.0013342013888888887</v>
      </c>
      <c r="I40" s="8">
        <v>1</v>
      </c>
      <c r="J40" s="8">
        <v>9</v>
      </c>
      <c r="K40" s="6" t="s">
        <v>186</v>
      </c>
      <c r="L40" s="5" t="s">
        <v>16</v>
      </c>
      <c r="M40" s="18">
        <v>0.0003958333333333334</v>
      </c>
      <c r="N40" s="18">
        <v>5.7870370370370366E-05</v>
      </c>
      <c r="O40" s="7">
        <v>0.0004537037037037037</v>
      </c>
      <c r="P40" s="8">
        <v>1</v>
      </c>
      <c r="Q40" s="8">
        <v>9</v>
      </c>
      <c r="S40" s="6" t="s">
        <v>186</v>
      </c>
      <c r="T40" s="5" t="s">
        <v>16</v>
      </c>
      <c r="U40" s="18">
        <v>0.0014121527777777778</v>
      </c>
      <c r="V40" s="18">
        <v>0.001284375</v>
      </c>
      <c r="W40" s="7">
        <v>0.0026965277777777777</v>
      </c>
      <c r="X40" s="8">
        <v>1</v>
      </c>
      <c r="Y40" s="8">
        <v>9</v>
      </c>
      <c r="AA40" s="13" t="s">
        <v>246</v>
      </c>
      <c r="AB40" s="14" t="s">
        <v>14</v>
      </c>
      <c r="AC40" s="12">
        <v>7</v>
      </c>
      <c r="AD40" s="12">
        <v>5.75</v>
      </c>
      <c r="AE40" s="12">
        <v>5.75</v>
      </c>
      <c r="AF40" s="12"/>
      <c r="AG40" s="12"/>
      <c r="AH40" s="12">
        <v>6.166666666666667</v>
      </c>
      <c r="AI40" s="15">
        <v>1</v>
      </c>
      <c r="AJ40" s="15">
        <v>9</v>
      </c>
      <c r="AK40" s="13" t="s">
        <v>246</v>
      </c>
      <c r="AL40" s="14" t="s">
        <v>14</v>
      </c>
      <c r="AM40" s="18">
        <v>0.00043923611111111116</v>
      </c>
      <c r="AN40" s="8">
        <v>1</v>
      </c>
      <c r="AO40" s="8">
        <v>9</v>
      </c>
      <c r="AQ40" s="13" t="s">
        <v>186</v>
      </c>
      <c r="AR40" s="14" t="s">
        <v>16</v>
      </c>
      <c r="AS40" s="10">
        <v>34</v>
      </c>
      <c r="AT40" s="23">
        <v>1</v>
      </c>
      <c r="AU40" s="23">
        <v>9</v>
      </c>
    </row>
    <row r="41" spans="1:47" ht="25.5" customHeight="1">
      <c r="A41" s="6" t="s">
        <v>246</v>
      </c>
      <c r="B41" s="5" t="s">
        <v>14</v>
      </c>
      <c r="C41" s="7">
        <v>0.001261574074074074</v>
      </c>
      <c r="D41" s="7">
        <v>0.001420138888888889</v>
      </c>
      <c r="E41" s="7">
        <v>0.0014895833333333332</v>
      </c>
      <c r="F41" s="21"/>
      <c r="G41" s="7"/>
      <c r="H41" s="7">
        <v>0.001390432098765432</v>
      </c>
      <c r="I41" s="8">
        <v>2</v>
      </c>
      <c r="J41" s="8">
        <v>7</v>
      </c>
      <c r="K41" s="6" t="s">
        <v>300</v>
      </c>
      <c r="L41" s="5" t="s">
        <v>15</v>
      </c>
      <c r="M41" s="18">
        <v>0.00048726851851851855</v>
      </c>
      <c r="N41" s="18">
        <v>5.7870370370370366E-05</v>
      </c>
      <c r="O41" s="7">
        <v>0.000545138888888889</v>
      </c>
      <c r="P41" s="8">
        <v>2</v>
      </c>
      <c r="Q41" s="8">
        <v>7</v>
      </c>
      <c r="S41" s="6" t="s">
        <v>246</v>
      </c>
      <c r="T41" s="5" t="s">
        <v>14</v>
      </c>
      <c r="U41" s="18">
        <v>0.0014844907407407409</v>
      </c>
      <c r="V41" s="18">
        <v>0.0014583333333333334</v>
      </c>
      <c r="W41" s="7">
        <v>0.0029428240740740743</v>
      </c>
      <c r="X41" s="8">
        <v>2</v>
      </c>
      <c r="Y41" s="8">
        <v>7</v>
      </c>
      <c r="AA41" s="13" t="s">
        <v>186</v>
      </c>
      <c r="AB41" s="14" t="s">
        <v>16</v>
      </c>
      <c r="AC41" s="12">
        <v>4.5</v>
      </c>
      <c r="AD41" s="12">
        <v>7</v>
      </c>
      <c r="AE41" s="12">
        <v>4.75</v>
      </c>
      <c r="AF41" s="12">
        <v>7</v>
      </c>
      <c r="AG41" s="12"/>
      <c r="AH41" s="12">
        <v>5.8125</v>
      </c>
      <c r="AI41" s="15">
        <v>2</v>
      </c>
      <c r="AJ41" s="15">
        <v>7</v>
      </c>
      <c r="AK41" s="13" t="s">
        <v>186</v>
      </c>
      <c r="AL41" s="14" t="s">
        <v>16</v>
      </c>
      <c r="AM41" s="18">
        <v>0.0004927083333333334</v>
      </c>
      <c r="AN41" s="8">
        <v>2</v>
      </c>
      <c r="AO41" s="8">
        <v>7</v>
      </c>
      <c r="AQ41" s="13" t="s">
        <v>246</v>
      </c>
      <c r="AR41" s="14" t="s">
        <v>14</v>
      </c>
      <c r="AS41" s="10">
        <v>27</v>
      </c>
      <c r="AT41" s="23">
        <v>2</v>
      </c>
      <c r="AU41" s="23">
        <v>7</v>
      </c>
    </row>
    <row r="42" spans="1:47" ht="25.5" customHeight="1">
      <c r="A42" s="6" t="s">
        <v>114</v>
      </c>
      <c r="B42" s="5" t="s">
        <v>18</v>
      </c>
      <c r="C42" s="7">
        <v>0.0012870370370370373</v>
      </c>
      <c r="D42" s="7">
        <v>0.0011597222222222221</v>
      </c>
      <c r="E42" s="7">
        <v>0.0017013888888888892</v>
      </c>
      <c r="F42" s="7">
        <v>0.001548611111111111</v>
      </c>
      <c r="G42" s="7"/>
      <c r="H42" s="7">
        <v>0.001424189814814815</v>
      </c>
      <c r="I42" s="8">
        <v>3</v>
      </c>
      <c r="J42" s="8">
        <v>5</v>
      </c>
      <c r="K42" s="6" t="s">
        <v>114</v>
      </c>
      <c r="L42" s="5" t="s">
        <v>18</v>
      </c>
      <c r="M42" s="18">
        <v>0.0005266203703703703</v>
      </c>
      <c r="N42" s="18">
        <v>0.0004050925925925926</v>
      </c>
      <c r="O42" s="7">
        <v>0.000931712962962963</v>
      </c>
      <c r="P42" s="8">
        <v>3</v>
      </c>
      <c r="Q42" s="8">
        <v>5</v>
      </c>
      <c r="S42" s="20" t="s">
        <v>114</v>
      </c>
      <c r="T42" s="5" t="s">
        <v>18</v>
      </c>
      <c r="U42" s="18">
        <v>0.0016070601851851853</v>
      </c>
      <c r="V42" s="18">
        <v>0.0015069444444444444</v>
      </c>
      <c r="W42" s="7">
        <v>0.0031140046296296298</v>
      </c>
      <c r="X42" s="8">
        <v>3</v>
      </c>
      <c r="Y42" s="8">
        <v>5</v>
      </c>
      <c r="AA42" s="13" t="s">
        <v>292</v>
      </c>
      <c r="AB42" s="14" t="s">
        <v>13</v>
      </c>
      <c r="AC42" s="12">
        <v>3</v>
      </c>
      <c r="AD42" s="12">
        <v>6.5</v>
      </c>
      <c r="AE42" s="12">
        <v>7</v>
      </c>
      <c r="AF42" s="12">
        <v>5.75</v>
      </c>
      <c r="AG42" s="12"/>
      <c r="AH42" s="12">
        <v>5.5625</v>
      </c>
      <c r="AI42" s="15">
        <v>3</v>
      </c>
      <c r="AJ42" s="15">
        <v>5</v>
      </c>
      <c r="AK42" s="13" t="s">
        <v>300</v>
      </c>
      <c r="AL42" s="14" t="s">
        <v>15</v>
      </c>
      <c r="AM42" s="18">
        <v>0.0005502314814814815</v>
      </c>
      <c r="AN42" s="8">
        <v>3</v>
      </c>
      <c r="AO42" s="8">
        <v>5</v>
      </c>
      <c r="AQ42" s="13" t="s">
        <v>114</v>
      </c>
      <c r="AR42" s="14" t="s">
        <v>18</v>
      </c>
      <c r="AS42" s="10">
        <v>19</v>
      </c>
      <c r="AT42" s="23">
        <v>3</v>
      </c>
      <c r="AU42" s="23">
        <v>5</v>
      </c>
    </row>
    <row r="43" spans="1:47" ht="25.5" customHeight="1">
      <c r="A43" s="6" t="s">
        <v>282</v>
      </c>
      <c r="B43" s="5" t="s">
        <v>12</v>
      </c>
      <c r="C43" s="7">
        <v>0.0015474537037037039</v>
      </c>
      <c r="D43" s="7">
        <v>0.001488425925925926</v>
      </c>
      <c r="E43" s="7">
        <v>0.0014328703703703706</v>
      </c>
      <c r="F43" s="7">
        <v>0.0013796296296296297</v>
      </c>
      <c r="G43" s="7"/>
      <c r="H43" s="7">
        <v>0.0014620949074074076</v>
      </c>
      <c r="I43" s="8">
        <v>4</v>
      </c>
      <c r="J43" s="8">
        <v>4</v>
      </c>
      <c r="K43" s="20" t="s">
        <v>246</v>
      </c>
      <c r="L43" s="5" t="s">
        <v>14</v>
      </c>
      <c r="M43" s="18">
        <v>0.0005405092592592593</v>
      </c>
      <c r="N43" s="18">
        <v>0.0004050925925925926</v>
      </c>
      <c r="O43" s="7">
        <v>0.000945601851851852</v>
      </c>
      <c r="P43" s="8">
        <v>4</v>
      </c>
      <c r="Q43" s="8">
        <v>4</v>
      </c>
      <c r="S43" s="6" t="s">
        <v>203</v>
      </c>
      <c r="T43" s="5" t="s">
        <v>17</v>
      </c>
      <c r="U43" s="18">
        <v>0.0017103009259259259</v>
      </c>
      <c r="V43" s="18">
        <v>0.0015605324074074074</v>
      </c>
      <c r="W43" s="7">
        <v>0.003270833333333333</v>
      </c>
      <c r="X43" s="8">
        <v>4</v>
      </c>
      <c r="Y43" s="8">
        <v>4</v>
      </c>
      <c r="AA43" s="13" t="s">
        <v>114</v>
      </c>
      <c r="AB43" s="14" t="s">
        <v>18</v>
      </c>
      <c r="AC43" s="12">
        <v>6.5</v>
      </c>
      <c r="AD43" s="12">
        <v>5.5</v>
      </c>
      <c r="AE43" s="12">
        <v>3</v>
      </c>
      <c r="AF43" s="12">
        <v>5.75</v>
      </c>
      <c r="AG43" s="12"/>
      <c r="AH43" s="12">
        <v>5.1875</v>
      </c>
      <c r="AI43" s="15">
        <v>4</v>
      </c>
      <c r="AJ43" s="15">
        <v>4</v>
      </c>
      <c r="AK43" s="13" t="s">
        <v>114</v>
      </c>
      <c r="AL43" s="14" t="s">
        <v>18</v>
      </c>
      <c r="AM43" s="18">
        <v>0.0005652777777777778</v>
      </c>
      <c r="AN43" s="8">
        <v>4</v>
      </c>
      <c r="AO43" s="8">
        <v>4</v>
      </c>
      <c r="AQ43" s="13" t="s">
        <v>300</v>
      </c>
      <c r="AR43" s="14" t="s">
        <v>15</v>
      </c>
      <c r="AS43" s="10">
        <v>15</v>
      </c>
      <c r="AT43" s="23">
        <v>4</v>
      </c>
      <c r="AU43" s="23">
        <v>4</v>
      </c>
    </row>
    <row r="44" spans="1:47" ht="25.5" customHeight="1">
      <c r="A44" s="20" t="s">
        <v>292</v>
      </c>
      <c r="B44" s="5" t="s">
        <v>13</v>
      </c>
      <c r="C44" s="7">
        <v>0.0015162037037037036</v>
      </c>
      <c r="D44" s="7">
        <v>0.0015057870370370373</v>
      </c>
      <c r="E44" s="7">
        <v>0.0014780092592592594</v>
      </c>
      <c r="F44" s="7">
        <v>0.0015300925925925924</v>
      </c>
      <c r="G44" s="7"/>
      <c r="H44" s="7">
        <v>0.0015075231481481482</v>
      </c>
      <c r="I44" s="8">
        <v>5</v>
      </c>
      <c r="J44" s="8">
        <v>3</v>
      </c>
      <c r="K44" s="6" t="s">
        <v>203</v>
      </c>
      <c r="L44" s="5" t="s">
        <v>17</v>
      </c>
      <c r="M44" s="18">
        <v>0.0006921296296296297</v>
      </c>
      <c r="N44" s="18">
        <v>0.00034722222222222224</v>
      </c>
      <c r="O44" s="7">
        <v>0.0010393518518518519</v>
      </c>
      <c r="P44" s="8">
        <v>5</v>
      </c>
      <c r="Q44" s="8">
        <v>3</v>
      </c>
      <c r="S44" s="6" t="s">
        <v>282</v>
      </c>
      <c r="T44" s="5" t="s">
        <v>12</v>
      </c>
      <c r="U44" s="18">
        <v>0.0017687500000000001</v>
      </c>
      <c r="V44" s="18">
        <v>0.001698263888888889</v>
      </c>
      <c r="W44" s="7">
        <v>0.0034670138888888893</v>
      </c>
      <c r="X44" s="8">
        <v>5</v>
      </c>
      <c r="Y44" s="8">
        <v>3</v>
      </c>
      <c r="AA44" s="13" t="s">
        <v>203</v>
      </c>
      <c r="AB44" s="14" t="s">
        <v>17</v>
      </c>
      <c r="AC44" s="12">
        <v>6.5</v>
      </c>
      <c r="AD44" s="12">
        <v>4.5</v>
      </c>
      <c r="AE44" s="12">
        <v>3.5</v>
      </c>
      <c r="AF44" s="12">
        <v>4.5</v>
      </c>
      <c r="AG44" s="12"/>
      <c r="AH44" s="12">
        <v>4.75</v>
      </c>
      <c r="AI44" s="15">
        <v>5</v>
      </c>
      <c r="AJ44" s="15">
        <v>3</v>
      </c>
      <c r="AK44" s="13" t="s">
        <v>292</v>
      </c>
      <c r="AL44" s="14" t="s">
        <v>13</v>
      </c>
      <c r="AM44" s="18">
        <v>0.000608912037037037</v>
      </c>
      <c r="AN44" s="8">
        <v>5</v>
      </c>
      <c r="AO44" s="8">
        <v>3</v>
      </c>
      <c r="AQ44" s="13" t="s">
        <v>203</v>
      </c>
      <c r="AR44" s="14" t="s">
        <v>17</v>
      </c>
      <c r="AS44" s="10">
        <v>11</v>
      </c>
      <c r="AT44" s="23">
        <v>5</v>
      </c>
      <c r="AU44" s="23">
        <v>3</v>
      </c>
    </row>
    <row r="45" spans="1:47" ht="25.5" customHeight="1">
      <c r="A45" s="6" t="s">
        <v>203</v>
      </c>
      <c r="B45" s="5" t="s">
        <v>17</v>
      </c>
      <c r="C45" s="7">
        <v>0.0018622685185185185</v>
      </c>
      <c r="D45" s="7">
        <v>0.0015706018518518519</v>
      </c>
      <c r="E45" s="7">
        <v>0.001494212962962963</v>
      </c>
      <c r="F45" s="7">
        <v>0.0014803240740740742</v>
      </c>
      <c r="G45" s="7"/>
      <c r="H45" s="7">
        <v>0.001601851851851852</v>
      </c>
      <c r="I45" s="8">
        <v>6</v>
      </c>
      <c r="J45" s="8">
        <v>2</v>
      </c>
      <c r="K45" s="6" t="s">
        <v>282</v>
      </c>
      <c r="L45" s="5" t="s">
        <v>12</v>
      </c>
      <c r="M45" s="18">
        <v>0.0005543981481481482</v>
      </c>
      <c r="N45" s="18">
        <v>0.0005208333333333333</v>
      </c>
      <c r="O45" s="7">
        <v>0.0010752314814814815</v>
      </c>
      <c r="P45" s="8">
        <v>6</v>
      </c>
      <c r="Q45" s="8">
        <v>2</v>
      </c>
      <c r="S45" s="6" t="s">
        <v>300</v>
      </c>
      <c r="T45" s="5" t="s">
        <v>15</v>
      </c>
      <c r="U45" s="18">
        <v>0.0015493055555555555</v>
      </c>
      <c r="V45" s="18">
        <v>0.0021304398148148146</v>
      </c>
      <c r="W45" s="7">
        <v>0.00367974537037037</v>
      </c>
      <c r="X45" s="8">
        <v>6</v>
      </c>
      <c r="Y45" s="8">
        <v>2</v>
      </c>
      <c r="AA45" s="13" t="s">
        <v>300</v>
      </c>
      <c r="AB45" s="14" t="s">
        <v>15</v>
      </c>
      <c r="AC45" s="12">
        <v>3.25</v>
      </c>
      <c r="AD45" s="12">
        <v>2</v>
      </c>
      <c r="AE45" s="12">
        <v>4.25</v>
      </c>
      <c r="AF45" s="12">
        <v>3.5</v>
      </c>
      <c r="AG45" s="12"/>
      <c r="AH45" s="12">
        <v>3.25</v>
      </c>
      <c r="AI45" s="15">
        <v>6</v>
      </c>
      <c r="AJ45" s="15">
        <v>2</v>
      </c>
      <c r="AK45" s="13" t="s">
        <v>203</v>
      </c>
      <c r="AL45" s="14" t="s">
        <v>17</v>
      </c>
      <c r="AM45" s="18">
        <v>0.0006234953703703703</v>
      </c>
      <c r="AN45" s="8">
        <v>6</v>
      </c>
      <c r="AO45" s="8">
        <v>2</v>
      </c>
      <c r="AQ45" s="13" t="s">
        <v>282</v>
      </c>
      <c r="AR45" s="14" t="s">
        <v>12</v>
      </c>
      <c r="AS45" s="10">
        <v>10</v>
      </c>
      <c r="AT45" s="23">
        <v>6</v>
      </c>
      <c r="AU45" s="23">
        <v>2</v>
      </c>
    </row>
    <row r="46" spans="1:47" ht="25.5" customHeight="1">
      <c r="A46" s="6" t="s">
        <v>300</v>
      </c>
      <c r="B46" s="5" t="s">
        <v>15</v>
      </c>
      <c r="C46" s="7">
        <v>0.001971064814814815</v>
      </c>
      <c r="D46" s="7">
        <v>0.001545138888888889</v>
      </c>
      <c r="E46" s="7">
        <v>0.0019490740740740742</v>
      </c>
      <c r="F46" s="7">
        <v>0.0014247685185185186</v>
      </c>
      <c r="G46" s="7"/>
      <c r="H46" s="7">
        <v>0.0017225115740740742</v>
      </c>
      <c r="I46" s="8">
        <v>7</v>
      </c>
      <c r="J46" s="8">
        <v>1</v>
      </c>
      <c r="K46" s="6" t="s">
        <v>292</v>
      </c>
      <c r="L46" s="5" t="s">
        <v>13</v>
      </c>
      <c r="M46" s="18">
        <v>0.0007962962962962964</v>
      </c>
      <c r="N46" s="18">
        <v>0.0002893518518518519</v>
      </c>
      <c r="O46" s="7">
        <v>0.0010856481481481483</v>
      </c>
      <c r="P46" s="8">
        <v>7</v>
      </c>
      <c r="Q46" s="8">
        <v>1</v>
      </c>
      <c r="S46" s="6" t="s">
        <v>292</v>
      </c>
      <c r="T46" s="5" t="s">
        <v>13</v>
      </c>
      <c r="U46" s="18">
        <v>0.0017840277777777776</v>
      </c>
      <c r="V46" s="18">
        <v>0.0019052083333333334</v>
      </c>
      <c r="W46" s="7">
        <v>0.003689236111111111</v>
      </c>
      <c r="X46" s="8">
        <v>7</v>
      </c>
      <c r="Y46" s="8">
        <v>1</v>
      </c>
      <c r="AA46" s="13" t="s">
        <v>282</v>
      </c>
      <c r="AB46" s="14" t="s">
        <v>12</v>
      </c>
      <c r="AC46" s="12">
        <v>3.75</v>
      </c>
      <c r="AD46" s="12">
        <v>2.75</v>
      </c>
      <c r="AE46" s="12">
        <v>0</v>
      </c>
      <c r="AF46" s="12">
        <v>4.25</v>
      </c>
      <c r="AG46" s="12"/>
      <c r="AH46" s="12">
        <v>2.6875</v>
      </c>
      <c r="AI46" s="15">
        <v>7</v>
      </c>
      <c r="AJ46" s="15">
        <v>1</v>
      </c>
      <c r="AK46" s="13" t="s">
        <v>282</v>
      </c>
      <c r="AL46" s="14" t="s">
        <v>12</v>
      </c>
      <c r="AM46" s="18">
        <v>0.0006704861111111112</v>
      </c>
      <c r="AN46" s="8">
        <v>7</v>
      </c>
      <c r="AO46" s="8">
        <v>1</v>
      </c>
      <c r="AQ46" s="13" t="s">
        <v>292</v>
      </c>
      <c r="AR46" s="14" t="s">
        <v>13</v>
      </c>
      <c r="AS46" s="10">
        <v>8</v>
      </c>
      <c r="AT46" s="23">
        <v>7</v>
      </c>
      <c r="AU46" s="23">
        <v>1</v>
      </c>
    </row>
  </sheetData>
  <sheetProtection/>
  <mergeCells count="1">
    <mergeCell ref="AC4:AH13"/>
  </mergeCells>
  <printOptions/>
  <pageMargins left="0.787401575" right="0.787401575" top="0.984251969" bottom="0.984251969" header="0.4921259845" footer="0.4921259845"/>
  <pageSetup orientation="landscape" paperSize="9" scale="47" r:id="rId1"/>
  <headerFooter alignWithMargins="0">
    <oddHeader>&amp;CCHALLENGE DES JEUNES RAMEURS 2012
ETAPE 2 - LA GRANDE-MOTTE</oddHeader>
    <oddFooter>&amp;CLigue Languedoc-Roussillon d'Aviron</oddFooter>
  </headerFooter>
  <colBreaks count="5" manualBreakCount="5">
    <brk id="10" max="45" man="1"/>
    <brk id="17" max="45" man="1"/>
    <brk id="25" max="45" man="1"/>
    <brk id="36" max="45" man="1"/>
    <brk id="4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Cyber-Aero</cp:lastModifiedBy>
  <cp:lastPrinted>2012-01-22T15:18:05Z</cp:lastPrinted>
  <dcterms:created xsi:type="dcterms:W3CDTF">1996-10-21T11:03:58Z</dcterms:created>
  <dcterms:modified xsi:type="dcterms:W3CDTF">2012-01-25T19:45:43Z</dcterms:modified>
  <cp:category/>
  <cp:version/>
  <cp:contentType/>
  <cp:contentStatus/>
</cp:coreProperties>
</file>